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orainefranke/Documents/research/TMS21/"/>
    </mc:Choice>
  </mc:AlternateContent>
  <xr:revisionPtr revIDLastSave="0" documentId="13_ncr:1_{EB0DCF48-4B9F-6948-8921-017D8F5B8466}" xr6:coauthVersionLast="47" xr6:coauthVersionMax="47" xr10:uidLastSave="{00000000-0000-0000-0000-000000000000}"/>
  <bookViews>
    <workbookView xWindow="0" yWindow="880" windowWidth="28800" windowHeight="16240" xr2:uid="{75E5BB4B-FB3D-EE47-B9F8-0599810CB27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2" i="1" l="1"/>
  <c r="AA57" i="1"/>
  <c r="Y67" i="1"/>
  <c r="U141" i="1"/>
  <c r="S141" i="1"/>
  <c r="Q141" i="1"/>
  <c r="U86" i="1"/>
  <c r="U134" i="1"/>
  <c r="U128" i="1"/>
  <c r="U123" i="1"/>
  <c r="U118" i="1"/>
  <c r="U113" i="1"/>
  <c r="U108" i="1"/>
  <c r="U103" i="1"/>
  <c r="U98" i="1"/>
  <c r="U92" i="1"/>
  <c r="S134" i="1"/>
  <c r="S128" i="1"/>
  <c r="S123" i="1"/>
  <c r="S118" i="1"/>
  <c r="S113" i="1"/>
  <c r="S108" i="1"/>
  <c r="S103" i="1"/>
  <c r="S98" i="1"/>
  <c r="S92" i="1"/>
  <c r="S86" i="1"/>
  <c r="Q134" i="1"/>
  <c r="Q128" i="1"/>
  <c r="Q123" i="1"/>
  <c r="Q118" i="1"/>
  <c r="Q113" i="1"/>
  <c r="Q108" i="1"/>
  <c r="Q103" i="1"/>
  <c r="Q98" i="1"/>
  <c r="Q92" i="1"/>
  <c r="Q86" i="1"/>
  <c r="AS70" i="1"/>
  <c r="BM70" i="1"/>
  <c r="CE67" i="1"/>
  <c r="CC67" i="1"/>
  <c r="CA67" i="1"/>
  <c r="BY67" i="1"/>
  <c r="BW67" i="1"/>
  <c r="BU67" i="1"/>
  <c r="BS67" i="1"/>
  <c r="BQ67" i="1"/>
  <c r="BO67" i="1"/>
  <c r="BM67" i="1"/>
  <c r="AS67" i="1"/>
  <c r="BK67" i="1"/>
  <c r="BI67" i="1"/>
  <c r="BG67" i="1"/>
  <c r="BE67" i="1"/>
  <c r="BC67" i="1"/>
  <c r="BA67" i="1"/>
  <c r="AY67" i="1"/>
  <c r="AW67" i="1"/>
  <c r="AU67" i="1"/>
  <c r="G67" i="1"/>
  <c r="N141" i="1"/>
  <c r="M141" i="1"/>
  <c r="H141" i="1"/>
  <c r="G141" i="1"/>
  <c r="CF57" i="1"/>
  <c r="CE57" i="1"/>
  <c r="CD57" i="1"/>
  <c r="CC57" i="1"/>
  <c r="CB57" i="1"/>
  <c r="CA57" i="1"/>
  <c r="BZ57" i="1"/>
  <c r="BY57" i="1"/>
  <c r="CF55" i="1"/>
  <c r="CE55" i="1"/>
  <c r="CD55" i="1"/>
  <c r="CC55" i="1"/>
  <c r="CB55" i="1"/>
  <c r="CA55" i="1"/>
  <c r="BZ55" i="1"/>
  <c r="BY55" i="1"/>
  <c r="BX57" i="1"/>
  <c r="BW57" i="1"/>
  <c r="BV57" i="1"/>
  <c r="BU57" i="1"/>
  <c r="BX55" i="1"/>
  <c r="BW55" i="1"/>
  <c r="BV55" i="1"/>
  <c r="BU55" i="1"/>
  <c r="BT57" i="1"/>
  <c r="BS57" i="1"/>
  <c r="BR57" i="1"/>
  <c r="BQ57" i="1"/>
  <c r="BP57" i="1"/>
  <c r="BT55" i="1"/>
  <c r="BS55" i="1"/>
  <c r="BR55" i="1"/>
  <c r="BQ55" i="1"/>
  <c r="BO57" i="1"/>
  <c r="BP55" i="1"/>
  <c r="BO55" i="1"/>
  <c r="BN57" i="1"/>
  <c r="BM57" i="1"/>
  <c r="BN55" i="1"/>
  <c r="BM55" i="1"/>
  <c r="AR57" i="1"/>
  <c r="AQ57" i="1"/>
  <c r="AP57" i="1"/>
  <c r="AQ55" i="1"/>
  <c r="AR55" i="1"/>
  <c r="AO57" i="1"/>
  <c r="AO67" i="1" s="1"/>
  <c r="AP55" i="1"/>
  <c r="AO55" i="1"/>
  <c r="AN57" i="1"/>
  <c r="AM57" i="1"/>
  <c r="AM67" i="1" s="1"/>
  <c r="AN55" i="1"/>
  <c r="AM55" i="1"/>
  <c r="AL57" i="1"/>
  <c r="AK57" i="1"/>
  <c r="AK67" i="1" s="1"/>
  <c r="AL55" i="1"/>
  <c r="AK55" i="1"/>
  <c r="AJ57" i="1"/>
  <c r="AI57" i="1"/>
  <c r="AI67" i="1" s="1"/>
  <c r="AJ55" i="1"/>
  <c r="AI55" i="1"/>
  <c r="AH57" i="1"/>
  <c r="AG57" i="1"/>
  <c r="AH55" i="1"/>
  <c r="AG55" i="1"/>
  <c r="AF57" i="1"/>
  <c r="AE57" i="1"/>
  <c r="AE67" i="1" s="1"/>
  <c r="AF55" i="1"/>
  <c r="AE55" i="1"/>
  <c r="AD57" i="1"/>
  <c r="AC57" i="1"/>
  <c r="AD55" i="1"/>
  <c r="AC55" i="1"/>
  <c r="BL57" i="1"/>
  <c r="BK57" i="1"/>
  <c r="BL55" i="1"/>
  <c r="BK55" i="1"/>
  <c r="BJ57" i="1"/>
  <c r="BI57" i="1"/>
  <c r="BJ55" i="1"/>
  <c r="BI55" i="1"/>
  <c r="BH55" i="1"/>
  <c r="BH57" i="1"/>
  <c r="BG57" i="1"/>
  <c r="BG55" i="1"/>
  <c r="BF57" i="1"/>
  <c r="BE57" i="1"/>
  <c r="BF55" i="1"/>
  <c r="BE55" i="1"/>
  <c r="BD57" i="1"/>
  <c r="BC57" i="1"/>
  <c r="BD55" i="1"/>
  <c r="BC55" i="1"/>
  <c r="BB57" i="1"/>
  <c r="BA57" i="1"/>
  <c r="AZ57" i="1"/>
  <c r="AY57" i="1"/>
  <c r="BB55" i="1"/>
  <c r="BA55" i="1"/>
  <c r="AZ55" i="1"/>
  <c r="AY55" i="1"/>
  <c r="AX57" i="1"/>
  <c r="AW57" i="1"/>
  <c r="AX55" i="1"/>
  <c r="AW55" i="1"/>
  <c r="AV57" i="1"/>
  <c r="AU57" i="1"/>
  <c r="AU55" i="1"/>
  <c r="AV55" i="1"/>
  <c r="AB57" i="1"/>
  <c r="AB55" i="1"/>
  <c r="AA55" i="1"/>
  <c r="AS55" i="1"/>
  <c r="AS57" i="1" s="1"/>
  <c r="AT55" i="1"/>
  <c r="AT57" i="1"/>
  <c r="Z57" i="1"/>
  <c r="Y57" i="1"/>
  <c r="Z55" i="1"/>
  <c r="Y55" i="1"/>
  <c r="Y66" i="1" s="1"/>
  <c r="X57" i="1"/>
  <c r="W57" i="1"/>
  <c r="W67" i="1" s="1"/>
  <c r="X55" i="1"/>
  <c r="W55" i="1"/>
  <c r="V57" i="1"/>
  <c r="U57" i="1"/>
  <c r="U67" i="1" s="1"/>
  <c r="V55" i="1"/>
  <c r="U55" i="1"/>
  <c r="T57" i="1"/>
  <c r="S57" i="1"/>
  <c r="S67" i="1" s="1"/>
  <c r="T55" i="1"/>
  <c r="S55" i="1"/>
  <c r="R57" i="1"/>
  <c r="R55" i="1"/>
  <c r="Q57" i="1"/>
  <c r="Q55" i="1"/>
  <c r="O57" i="1"/>
  <c r="O55" i="1"/>
  <c r="P57" i="1"/>
  <c r="P55" i="1"/>
  <c r="N57" i="1"/>
  <c r="M57" i="1"/>
  <c r="M67" i="1" s="1"/>
  <c r="N55" i="1"/>
  <c r="M55" i="1"/>
  <c r="L57" i="1"/>
  <c r="L55" i="1"/>
  <c r="K57" i="1"/>
  <c r="K55" i="1"/>
  <c r="J55" i="1"/>
  <c r="J57" i="1"/>
  <c r="I67" i="1" s="1"/>
  <c r="I57" i="1"/>
  <c r="I55" i="1"/>
  <c r="G57" i="1"/>
  <c r="G55" i="1"/>
  <c r="E55" i="1"/>
  <c r="E57" i="1"/>
  <c r="E67" i="1" s="1"/>
  <c r="H57" i="1"/>
  <c r="F57" i="1"/>
  <c r="H55" i="1"/>
  <c r="F55" i="1"/>
  <c r="D57" i="1"/>
  <c r="C57" i="1"/>
  <c r="B57" i="1"/>
  <c r="A57" i="1"/>
  <c r="D55" i="1"/>
  <c r="C55" i="1"/>
  <c r="B55" i="1"/>
  <c r="A55" i="1"/>
  <c r="AA67" i="1" l="1"/>
  <c r="I75" i="1"/>
  <c r="Q67" i="1"/>
  <c r="AC67" i="1"/>
  <c r="AG67" i="1"/>
  <c r="AQ67" i="1"/>
  <c r="O67" i="1"/>
  <c r="K75" i="1"/>
  <c r="K67" i="1"/>
  <c r="AS63" i="1"/>
  <c r="Y62" i="1"/>
  <c r="BW66" i="1"/>
  <c r="CA66" i="1"/>
  <c r="F75" i="1"/>
  <c r="E66" i="1"/>
  <c r="P75" i="1"/>
  <c r="BA66" i="1"/>
  <c r="CE66" i="1"/>
  <c r="G66" i="1"/>
  <c r="I74" i="1"/>
  <c r="BI66" i="1"/>
  <c r="H75" i="1"/>
  <c r="Q74" i="1"/>
  <c r="N74" i="1"/>
  <c r="BM66" i="1"/>
  <c r="Q75" i="1"/>
  <c r="M74" i="1"/>
  <c r="U74" i="1"/>
  <c r="P74" i="1"/>
  <c r="X74" i="1"/>
  <c r="T74" i="1"/>
  <c r="BQ66" i="1"/>
  <c r="V74" i="1"/>
  <c r="M75" i="1"/>
  <c r="U75" i="1"/>
  <c r="J75" i="1"/>
  <c r="I79" i="1" s="1"/>
  <c r="J74" i="1"/>
  <c r="N75" i="1"/>
  <c r="R75" i="1"/>
  <c r="V75" i="1"/>
  <c r="H74" i="1"/>
  <c r="AY66" i="1"/>
  <c r="BC66" i="1"/>
  <c r="BG66" i="1"/>
  <c r="BK66" i="1"/>
  <c r="AE66" i="1"/>
  <c r="AI66" i="1"/>
  <c r="AM66" i="1"/>
  <c r="AQ66" i="1"/>
  <c r="BO66" i="1"/>
  <c r="CC66" i="1"/>
  <c r="R74" i="1"/>
  <c r="F74" i="1"/>
  <c r="L75" i="1"/>
  <c r="T75" i="1"/>
  <c r="X75" i="1"/>
  <c r="L74" i="1"/>
  <c r="O75" i="1"/>
  <c r="S75" i="1"/>
  <c r="W75" i="1"/>
  <c r="G75" i="1"/>
  <c r="AW66" i="1"/>
  <c r="K74" i="1"/>
  <c r="AA66" i="1"/>
  <c r="BE66" i="1"/>
  <c r="AC66" i="1"/>
  <c r="AG66" i="1"/>
  <c r="AK66" i="1"/>
  <c r="AO66" i="1"/>
  <c r="BU66" i="1"/>
  <c r="BY66" i="1"/>
  <c r="S74" i="1"/>
  <c r="AU66" i="1"/>
  <c r="O74" i="1"/>
  <c r="W74" i="1"/>
  <c r="E75" i="1"/>
  <c r="G74" i="1"/>
  <c r="BS66" i="1"/>
  <c r="AS66" i="1"/>
  <c r="BM63" i="1"/>
  <c r="E74" i="1"/>
  <c r="Y70" i="1" l="1"/>
  <c r="K79" i="1"/>
  <c r="U79" i="1"/>
  <c r="S79" i="1"/>
  <c r="M78" i="1"/>
  <c r="O79" i="1"/>
  <c r="Q79" i="1"/>
  <c r="E70" i="1"/>
  <c r="M79" i="1"/>
  <c r="Y69" i="1"/>
  <c r="E69" i="1"/>
  <c r="G79" i="1"/>
  <c r="E79" i="1"/>
  <c r="W79" i="1"/>
  <c r="U78" i="1"/>
  <c r="I78" i="1"/>
  <c r="W78" i="1"/>
  <c r="O78" i="1"/>
  <c r="S78" i="1"/>
  <c r="Q78" i="1"/>
  <c r="E78" i="1"/>
  <c r="AS69" i="1"/>
  <c r="K78" i="1"/>
  <c r="BM69" i="1"/>
  <c r="G78" i="1"/>
  <c r="AB77" i="1" l="1"/>
  <c r="AB76" i="1"/>
</calcChain>
</file>

<file path=xl/sharedStrings.xml><?xml version="1.0" encoding="utf-8"?>
<sst xmlns="http://schemas.openxmlformats.org/spreadsheetml/2006/main" count="259" uniqueCount="121">
  <si>
    <t>GPU Alienware</t>
  </si>
  <si>
    <t>AVERAGE</t>
  </si>
  <si>
    <t>CPU Alienware:</t>
  </si>
  <si>
    <t>STDEV</t>
  </si>
  <si>
    <t>Apple M1 Laptop</t>
  </si>
  <si>
    <t>CNN</t>
  </si>
  <si>
    <t>VIS</t>
  </si>
  <si>
    <t>MEAN</t>
  </si>
  <si>
    <t>STDDEV</t>
  </si>
  <si>
    <t>ALIENWARE i9 CPU</t>
  </si>
  <si>
    <t>RTX 2080 GPU</t>
  </si>
  <si>
    <t>Alienware i9 CPU</t>
  </si>
  <si>
    <t>0.093953171977773310.09150232491083443</t>
  </si>
  <si>
    <t>TOTAL</t>
  </si>
  <si>
    <t>A100</t>
  </si>
  <si>
    <t>CNN:</t>
  </si>
  <si>
    <t>VIS:</t>
  </si>
  <si>
    <t>TOTAL BOTH:</t>
  </si>
  <si>
    <t>TOTAL MEAN (CNN+VIS)</t>
  </si>
  <si>
    <t>S1 across all devices:</t>
  </si>
  <si>
    <t>S2 across all devices:</t>
  </si>
  <si>
    <t>S3 across all devices:</t>
  </si>
  <si>
    <t>S4 across all devices:</t>
  </si>
  <si>
    <t>S5 across all devices:</t>
  </si>
  <si>
    <t>S6 across all devices:</t>
  </si>
  <si>
    <t>S7 across all devices:</t>
  </si>
  <si>
    <t>S8 across all devices:</t>
  </si>
  <si>
    <t>S9 across all devices:</t>
  </si>
  <si>
    <t>S10 across all devices:</t>
  </si>
  <si>
    <t>TOTAL ALL:</t>
  </si>
  <si>
    <t>SIMNIBS VS SLICERTMS</t>
  </si>
  <si>
    <t>SUBJECT 1 / 101006</t>
  </si>
  <si>
    <t>SIMNIBS</t>
  </si>
  <si>
    <t>SLICER TMS</t>
  </si>
  <si>
    <t>[[-6.4857e-01  5.4676e-01  5.2954e-01 -3.2784e+01]</t>
  </si>
  <si>
    <t> [ 2.7756e-17  6.9570e-01 -7.1833e-01  6.9889e+01]</t>
  </si>
  <si>
    <t> [-7.6115e-01 -4.6589e-01 -4.5121e-01  2.9947e+01]</t>
  </si>
  <si>
    <t> [ 0.0000e+00  0.0000e+00  0.0000e+00  1.0000e+00]]</t>
  </si>
  <si>
    <t>SUBJECT 2 / 101410</t>
  </si>
  <si>
    <t>Matrix:</t>
  </si>
  <si>
    <t>[[-1.7347e-18  9.9964e-01  2.6856e-02  7.1547e+00]</t>
  </si>
  <si>
    <t> [ 3.9591e-01  2.4662e-02 -9.1796e-01  8.3548e+01]</t>
  </si>
  <si>
    <t> [-9.1829e-01  1.0633e-02 -3.9577e-01  3.5654e+01]</t>
  </si>
  <si>
    <t>[ simnibs ]INFO: coil-cortex distance: 18.61mm</t>
  </si>
  <si>
    <t>SUBJECT 3 / 102008</t>
  </si>
  <si>
    <t>[[  0.1277  -0.7975   0.5897 -34.4478]</t>
  </si>
  <si>
    <t> [ -0.3752  -0.5892  -0.7156  73.664 ]</t>
  </si>
  <si>
    <t> [  0.9181  -0.1298  -0.3744  30.0128]</t>
  </si>
  <si>
    <t> [  0.       0.       0.       1.    ]]</t>
  </si>
  <si>
    <t>SUBJECT 4 / 102311</t>
  </si>
  <si>
    <t xml:space="preserve">-0.37022 0.051605 0.92751 -72.953 </t>
  </si>
  <si>
    <t xml:space="preserve">-0.37062 0.90734 -0.19842 -0.17461 </t>
  </si>
  <si>
    <t xml:space="preserve">-0.85181 -0.41721 -0.31679 39.988 </t>
  </si>
  <si>
    <t xml:space="preserve">0 0 0 1 </t>
  </si>
  <si>
    <t>SUBJECT 5 / 102816</t>
  </si>
  <si>
    <t xml:space="preserve">-0.81024 0.058333 -0.56809 0.76103 </t>
  </si>
  <si>
    <t xml:space="preserve">0.56434 0.75034 -0.34424 20.829 </t>
  </si>
  <si>
    <t xml:space="preserve">-0.15818 -0.31098 -0.93716 78.427 </t>
  </si>
  <si>
    <t>SUBJECT 6 / 103515</t>
  </si>
  <si>
    <t>[[ -0.1444 -0.5802 0.8015 -62.6265]</t>
  </si>
  <si>
    <t>[ -0.9705 -0.0748 -0.229 19.5013]</t>
  </si>
  <si>
    <t>[ 0.1929 -0.811 -0.5523 50.261 ]</t>
  </si>
  <si>
    <t>[ 0. 0. 0. 1. ]]</t>
  </si>
  <si>
    <t>SUBJECT 7/ 105216</t>
  </si>
  <si>
    <t xml:space="preserve">-0.71252 -0.53042 -0.45932 31.556 </t>
  </si>
  <si>
    <t xml:space="preserve">0 0.65462 -0.75596 72.981 </t>
  </si>
  <si>
    <t xml:space="preserve">0.70166 -0.53863 -0.46643 38.414 </t>
  </si>
  <si>
    <t>SUBJECT 8/ 106319</t>
  </si>
  <si>
    <t>[[  0.5971  -0.6855   0.4167 -26.465 ]</t>
  </si>
  <si>
    <t> [ -0.2547  -0.6545  -0.7119  69.3002]</t>
  </si>
  <si>
    <t> [  0.7607   0.3189  -0.5654  44.7575]</t>
  </si>
  <si>
    <t>SUBJECT 9/ 106521</t>
  </si>
  <si>
    <t>[ simnibs ]INFO: coil-cortex distance: 15.51mm</t>
  </si>
  <si>
    <t xml:space="preserve">-0.15127 -0.12321 -0.98078 79.035 </t>
  </si>
  <si>
    <t xml:space="preserve">0 0.9922 -0.12464 -19.394 </t>
  </si>
  <si>
    <t xml:space="preserve">0.98849 -0.18854 -0.15009 27.738 </t>
  </si>
  <si>
    <t>SUBJECT 10/ 107321</t>
  </si>
  <si>
    <t>[[ 0.5185 -0.5141 0.6832 -46.1508]</t>
  </si>
  <si>
    <t>[ -0.1918 -0.8486 -0.493 46.0029]</t>
  </si>
  <si>
    <t>[ 0.8333 0.1245 -0.5387 39.9396]</t>
  </si>
  <si>
    <t>INFO: coil-cortex distance: 17.20mm</t>
  </si>
  <si>
    <t>APPLE M1</t>
  </si>
  <si>
    <t>i9</t>
  </si>
  <si>
    <t>[[  0.4615  -0.5938   0.6591 -43.6371]</t>
  </si>
  <si>
    <t xml:space="preserve"> [ -0.2212  -0.7965  -0.5627  54.4003]</t>
  </si>
  <si>
    <t xml:space="preserve"> [  0.8591   0.1139  -0.499   37.3312]</t>
  </si>
  <si>
    <t xml:space="preserve"> [  0.       0.       0.       1.    ]]</t>
  </si>
  <si>
    <t>[[  0.5856  -0.7545   0.2965 -22.8861]</t>
  </si>
  <si>
    <t xml:space="preserve"> [ -0.1645  -0.4688  -0.8679  80.4135]</t>
  </si>
  <si>
    <t xml:space="preserve"> [  0.7938   0.4594  -0.3986  34.4797]</t>
  </si>
  <si>
    <t>[[ 0.8519  0.3793 -0.3612 27.333 ]</t>
  </si>
  <si>
    <t xml:space="preserve"> [-0.097  -0.5634 -0.8204 80.0953]</t>
  </si>
  <si>
    <t xml:space="preserve"> [-0.5147  0.734  -0.4432 29.7153]</t>
  </si>
  <si>
    <t xml:space="preserve"> [ 0.      0.      0.      1.    ]]</t>
  </si>
  <si>
    <t>[[  0.2399  -0.944    0.2266 -13.1153]</t>
  </si>
  <si>
    <t xml:space="preserve"> [ -0.3043  -0.2948  -0.9058  85.1005]</t>
  </si>
  <si>
    <t xml:space="preserve"> [  0.9219   0.1484  -0.358   31.8914]</t>
  </si>
  <si>
    <t>[[ 0.9479 -0.2533 -0.193  22.171 ]</t>
  </si>
  <si>
    <t xml:space="preserve"> [-0.3078 -0.574  -0.7588 72.024 ]</t>
  </si>
  <si>
    <t xml:space="preserve"> [ 0.0815  0.7787 -0.6221 35.0204]</t>
  </si>
  <si>
    <t>[[-0.8656  0.4909 -0.0992  7.9991]</t>
  </si>
  <si>
    <t xml:space="preserve"> [ 0.3851  0.5257 -0.7585 67.5939]</t>
  </si>
  <si>
    <t xml:space="preserve"> [-0.3202 -0.6947 -0.6441 61.4252]</t>
  </si>
  <si>
    <t xml:space="preserve">0 0.9965 -0.083625 12.767 </t>
  </si>
  <si>
    <t xml:space="preserve">    0.24243 -0.081131 -0.96677 91.167 </t>
  </si>
  <si>
    <t xml:space="preserve">    -0.97017 -0.020274 -0.24158 15.318 </t>
  </si>
  <si>
    <t xml:space="preserve">    0 0 0 1 </t>
  </si>
  <si>
    <t>[[-6.7332e-01  4.6438e-01  5.7532e-01 -3.4899e+01]</t>
  </si>
  <si>
    <t xml:space="preserve"> [-2.7756e-17  7.7814e-01 -6.2809e-01  6.4535e+01]</t>
  </si>
  <si>
    <t xml:space="preserve"> [-7.3935e-01 -4.2291e-01 -5.2394e-01  4.3420e+01]</t>
  </si>
  <si>
    <t xml:space="preserve"> [ 0.0000e+00  0.0000e+00  0.0000e+00  1.0000e+00]]</t>
  </si>
  <si>
    <t xml:space="preserve">    -0.94218 -0.33468 -0.016807 6.2034 </t>
  </si>
  <si>
    <t xml:space="preserve">    -0.1081 0.25607 0.9606 -114.77 </t>
  </si>
  <si>
    <t xml:space="preserve">    -0.31719 0.90687 -0.27744 21.524 </t>
  </si>
  <si>
    <t xml:space="preserve"> [  0.467    0.5144   0.7193 -93.062 ]</t>
  </si>
  <si>
    <t xml:space="preserve"> [  0.8199  -0.5566  -0.1342  31.8384]</t>
  </si>
  <si>
    <t>ALL MEAN:</t>
  </si>
  <si>
    <t>ALL STD:</t>
  </si>
  <si>
    <t>SIMNIBS MEAN</t>
  </si>
  <si>
    <t>SLICERTMS MEAN</t>
  </si>
  <si>
    <t>Improvement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</si>
</sst>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3"/>
      <color rgb="FF000000"/>
      <name val="Courier"/>
    </font>
    <font>
      <sz val="12"/>
      <color rgb="FF000000"/>
      <name val="Calibri"/>
      <family val="2"/>
      <scheme val="minor"/>
    </font>
    <font>
      <sz val="11"/>
      <color rgb="FF000000"/>
      <name val="Menlo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1" fontId="0" fillId="0" borderId="0" xfId="0" applyNumberFormat="1"/>
    <xf numFmtId="0" fontId="2" fillId="0" borderId="0" xfId="0" applyFont="1"/>
    <xf numFmtId="0" fontId="2" fillId="0" borderId="1" xfId="0" applyFont="1" applyBorder="1"/>
    <xf numFmtId="0" fontId="0" fillId="0" borderId="1" xfId="0" applyBorder="1"/>
    <xf numFmtId="0" fontId="3" fillId="0" borderId="0" xfId="0" applyFont="1"/>
    <xf numFmtId="0" fontId="0" fillId="0" borderId="2" xfId="0" applyBorder="1"/>
    <xf numFmtId="0" fontId="0" fillId="0" borderId="3" xfId="0" applyBorder="1"/>
    <xf numFmtId="0" fontId="4" fillId="0" borderId="0" xfId="0" applyFont="1"/>
    <xf numFmtId="0" fontId="4" fillId="0" borderId="2" xfId="0" applyFont="1" applyBorder="1"/>
    <xf numFmtId="0" fontId="0" fillId="3" borderId="0" xfId="0" applyFill="1"/>
    <xf numFmtId="11" fontId="0" fillId="3" borderId="0" xfId="0" applyNumberFormat="1" applyFill="1"/>
    <xf numFmtId="0" fontId="0" fillId="3" borderId="1" xfId="0" applyFill="1" applyBorder="1"/>
    <xf numFmtId="0" fontId="2" fillId="3" borderId="0" xfId="0" applyFont="1" applyFill="1"/>
    <xf numFmtId="0" fontId="2" fillId="3" borderId="1" xfId="0" applyFont="1" applyFill="1" applyBorder="1"/>
    <xf numFmtId="0" fontId="1" fillId="2" borderId="0" xfId="0" applyFont="1" applyFill="1"/>
    <xf numFmtId="0" fontId="1" fillId="2" borderId="1" xfId="0" applyFont="1" applyFill="1" applyBorder="1"/>
    <xf numFmtId="0" fontId="5" fillId="2" borderId="0" xfId="0" applyFont="1" applyFill="1"/>
    <xf numFmtId="0" fontId="5" fillId="2" borderId="1" xfId="0" applyFont="1" applyFill="1" applyBorder="1"/>
    <xf numFmtId="0" fontId="1" fillId="2" borderId="7" xfId="0" applyFont="1" applyFill="1" applyBorder="1"/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1" fillId="2" borderId="8" xfId="0" applyFont="1" applyFill="1" applyBorder="1"/>
    <xf numFmtId="0" fontId="0" fillId="0" borderId="7" xfId="0" applyBorder="1"/>
    <xf numFmtId="11" fontId="0" fillId="0" borderId="7" xfId="0" applyNumberFormat="1" applyBorder="1"/>
    <xf numFmtId="0" fontId="2" fillId="0" borderId="8" xfId="0" applyFont="1" applyBorder="1"/>
    <xf numFmtId="0" fontId="2" fillId="0" borderId="7" xfId="0" applyFont="1" applyBorder="1"/>
    <xf numFmtId="0" fontId="0" fillId="0" borderId="8" xfId="0" applyBorder="1"/>
    <xf numFmtId="0" fontId="0" fillId="3" borderId="7" xfId="0" applyFill="1" applyBorder="1"/>
    <xf numFmtId="0" fontId="0" fillId="3" borderId="8" xfId="0" applyFill="1" applyBorder="1"/>
    <xf numFmtId="0" fontId="1" fillId="2" borderId="4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2" fillId="0" borderId="3" xfId="0" applyFont="1" applyBorder="1"/>
    <xf numFmtId="0" fontId="0" fillId="3" borderId="2" xfId="0" applyFill="1" applyBorder="1"/>
    <xf numFmtId="0" fontId="1" fillId="3" borderId="0" xfId="0" applyFont="1" applyFill="1"/>
    <xf numFmtId="0" fontId="1" fillId="3" borderId="2" xfId="0" applyFont="1" applyFill="1" applyBorder="1"/>
    <xf numFmtId="0" fontId="0" fillId="3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E76B9-8EE0-F643-92DA-D843BB7E8084}">
  <dimension ref="A1:CF141"/>
  <sheetViews>
    <sheetView tabSelected="1" topLeftCell="D66" zoomScale="75" workbookViewId="0">
      <selection activeCell="R87" sqref="R87"/>
    </sheetView>
  </sheetViews>
  <sheetFormatPr baseColWidth="10" defaultRowHeight="16"/>
  <cols>
    <col min="1" max="1" width="27.33203125" hidden="1" customWidth="1"/>
    <col min="2" max="2" width="14.33203125" hidden="1" customWidth="1"/>
    <col min="3" max="3" width="30.33203125" hidden="1" customWidth="1"/>
    <col min="4" max="4" width="0.1640625" customWidth="1"/>
    <col min="5" max="5" width="9.83203125" customWidth="1"/>
    <col min="6" max="6" width="10.5" style="4" customWidth="1"/>
    <col min="7" max="7" width="10.83203125" customWidth="1"/>
    <col min="8" max="8" width="10.83203125" style="4" customWidth="1"/>
    <col min="9" max="9" width="10.83203125" customWidth="1"/>
    <col min="10" max="10" width="10.83203125" style="4" customWidth="1"/>
    <col min="11" max="11" width="10.83203125" customWidth="1"/>
    <col min="12" max="12" width="10.83203125" style="4" customWidth="1"/>
    <col min="13" max="13" width="10.83203125" customWidth="1"/>
    <col min="14" max="14" width="10.83203125" style="4" customWidth="1"/>
    <col min="15" max="15" width="10.83203125" customWidth="1"/>
    <col min="16" max="16" width="10.83203125" style="4" customWidth="1"/>
    <col min="17" max="17" width="10.83203125" customWidth="1"/>
    <col min="18" max="18" width="10.83203125" style="4" customWidth="1"/>
    <col min="19" max="19" width="10.83203125" customWidth="1"/>
    <col min="20" max="20" width="10.83203125" style="4" customWidth="1"/>
    <col min="21" max="21" width="10.83203125" customWidth="1"/>
    <col min="22" max="22" width="10.83203125" style="4" customWidth="1"/>
    <col min="23" max="23" width="10.83203125" customWidth="1"/>
    <col min="24" max="24" width="10.83203125" style="4" customWidth="1"/>
    <col min="25" max="25" width="10.83203125" customWidth="1"/>
    <col min="26" max="26" width="10.83203125" style="4" customWidth="1"/>
    <col min="27" max="27" width="10.83203125" customWidth="1"/>
    <col min="28" max="28" width="10.83203125" style="4" customWidth="1"/>
    <col min="29" max="29" width="10.83203125" customWidth="1"/>
    <col min="30" max="30" width="10.83203125" style="4" customWidth="1"/>
    <col min="31" max="31" width="10.83203125" customWidth="1"/>
    <col min="32" max="32" width="10.83203125" style="4" customWidth="1"/>
    <col min="33" max="33" width="10.83203125" customWidth="1"/>
    <col min="34" max="34" width="10.83203125" style="4" customWidth="1"/>
    <col min="35" max="35" width="10.83203125" customWidth="1"/>
    <col min="36" max="36" width="10.83203125" style="4" customWidth="1"/>
    <col min="37" max="37" width="10.83203125" customWidth="1"/>
    <col min="38" max="38" width="10.83203125" style="4" customWidth="1"/>
    <col min="39" max="39" width="10.83203125" customWidth="1"/>
    <col min="40" max="40" width="10.83203125" style="4" customWidth="1"/>
    <col min="41" max="41" width="10.83203125" customWidth="1"/>
    <col min="42" max="42" width="10.83203125" style="4" customWidth="1"/>
    <col min="43" max="43" width="10.83203125" customWidth="1"/>
    <col min="44" max="44" width="10.83203125" style="4" customWidth="1"/>
    <col min="45" max="45" width="10.83203125" customWidth="1"/>
    <col min="46" max="46" width="10.83203125" style="4" customWidth="1"/>
    <col min="47" max="47" width="10.83203125" customWidth="1"/>
    <col min="48" max="48" width="10.83203125" style="4" customWidth="1"/>
    <col min="49" max="49" width="10.83203125" customWidth="1"/>
    <col min="50" max="50" width="10.83203125" style="4" customWidth="1"/>
    <col min="51" max="51" width="10.83203125" customWidth="1"/>
    <col min="52" max="52" width="10.83203125" style="4" customWidth="1"/>
    <col min="53" max="53" width="10.83203125" customWidth="1"/>
    <col min="54" max="54" width="10.83203125" style="4" customWidth="1"/>
    <col min="55" max="55" width="10.83203125" customWidth="1"/>
    <col min="56" max="56" width="10.83203125" style="4" customWidth="1"/>
    <col min="57" max="57" width="10.83203125" customWidth="1"/>
    <col min="58" max="58" width="10.83203125" style="4" customWidth="1"/>
    <col min="59" max="59" width="10.83203125" customWidth="1"/>
    <col min="60" max="60" width="10.83203125" style="4" customWidth="1"/>
    <col min="61" max="61" width="10.83203125" customWidth="1"/>
    <col min="62" max="62" width="10.83203125" style="4" customWidth="1"/>
    <col min="63" max="63" width="10.83203125" customWidth="1"/>
    <col min="64" max="64" width="10.83203125" style="4" customWidth="1"/>
    <col min="65" max="65" width="9.83203125" customWidth="1"/>
    <col min="66" max="66" width="10.5" style="4" customWidth="1"/>
    <col min="68" max="68" width="10.83203125" style="4"/>
    <col min="70" max="70" width="10.83203125" style="4"/>
    <col min="72" max="72" width="10.83203125" style="4"/>
    <col min="74" max="74" width="10.83203125" style="4"/>
    <col min="76" max="76" width="10.83203125" style="4"/>
    <col min="78" max="78" width="10.83203125" style="4"/>
    <col min="80" max="80" width="10.83203125" style="4"/>
    <col min="82" max="82" width="10.83203125" style="4"/>
  </cols>
  <sheetData>
    <row r="1" spans="1:84" s="17" customFormat="1" ht="19">
      <c r="A1" s="17" t="s">
        <v>0</v>
      </c>
      <c r="C1" s="17" t="s">
        <v>2</v>
      </c>
      <c r="E1" s="17" t="s">
        <v>4</v>
      </c>
      <c r="H1" s="18"/>
      <c r="N1" s="18"/>
      <c r="X1" s="18"/>
      <c r="Y1" s="17" t="s">
        <v>9</v>
      </c>
      <c r="Z1" s="18" t="s">
        <v>10</v>
      </c>
      <c r="AB1" s="18"/>
      <c r="AD1" s="18"/>
      <c r="AF1" s="18"/>
      <c r="AH1" s="18"/>
      <c r="AJ1" s="18"/>
      <c r="AL1" s="18"/>
      <c r="AN1" s="18"/>
      <c r="AP1" s="18"/>
      <c r="AR1" s="18"/>
      <c r="AS1" s="17" t="s">
        <v>11</v>
      </c>
      <c r="AT1" s="18"/>
      <c r="AV1" s="18"/>
      <c r="AX1" s="18"/>
      <c r="AZ1" s="18"/>
      <c r="BB1" s="18"/>
      <c r="BD1" s="18"/>
      <c r="BF1" s="18"/>
      <c r="BH1" s="18"/>
      <c r="BJ1" s="18"/>
      <c r="BL1" s="18"/>
      <c r="BM1" s="17" t="s">
        <v>14</v>
      </c>
      <c r="BN1" s="18"/>
      <c r="BP1" s="18"/>
      <c r="BR1" s="18"/>
      <c r="BT1" s="18"/>
      <c r="BV1" s="18"/>
      <c r="BX1" s="18"/>
      <c r="BZ1" s="18"/>
      <c r="CB1" s="18"/>
      <c r="CD1" s="18"/>
      <c r="CF1" s="18"/>
    </row>
    <row r="2" spans="1:84" s="15" customFormat="1">
      <c r="E2" s="15">
        <v>101006</v>
      </c>
      <c r="F2" s="16"/>
      <c r="G2" s="15">
        <v>101410</v>
      </c>
      <c r="H2" s="16"/>
      <c r="I2" s="15">
        <v>102008</v>
      </c>
      <c r="J2" s="16"/>
      <c r="K2" s="15">
        <v>102311</v>
      </c>
      <c r="L2" s="16"/>
      <c r="M2" s="15">
        <v>102816</v>
      </c>
      <c r="N2" s="16"/>
      <c r="O2" s="15">
        <v>103515</v>
      </c>
      <c r="P2" s="16"/>
      <c r="Q2" s="15">
        <v>105216</v>
      </c>
      <c r="R2" s="16"/>
      <c r="S2" s="15">
        <v>106319</v>
      </c>
      <c r="T2" s="16"/>
      <c r="U2" s="15">
        <v>106521</v>
      </c>
      <c r="V2" s="16"/>
      <c r="W2" s="15">
        <v>107321</v>
      </c>
      <c r="X2" s="16"/>
      <c r="Y2" s="15">
        <v>101006</v>
      </c>
      <c r="Z2" s="16"/>
      <c r="AA2" s="15">
        <v>101410</v>
      </c>
      <c r="AB2" s="16"/>
      <c r="AC2" s="15">
        <v>102008</v>
      </c>
      <c r="AD2" s="16"/>
      <c r="AE2" s="15">
        <v>102311</v>
      </c>
      <c r="AF2" s="16"/>
      <c r="AG2" s="15">
        <v>102816</v>
      </c>
      <c r="AH2" s="16"/>
      <c r="AI2" s="15">
        <v>103515</v>
      </c>
      <c r="AJ2" s="16"/>
      <c r="AK2" s="15">
        <v>105216</v>
      </c>
      <c r="AL2" s="16"/>
      <c r="AM2" s="15">
        <v>106319</v>
      </c>
      <c r="AN2" s="16"/>
      <c r="AO2" s="15">
        <v>106521</v>
      </c>
      <c r="AP2" s="16"/>
      <c r="AQ2" s="15">
        <v>107321</v>
      </c>
      <c r="AR2" s="16"/>
      <c r="AS2" s="15">
        <v>101006</v>
      </c>
      <c r="AT2" s="16"/>
      <c r="AU2" s="15">
        <v>101410</v>
      </c>
      <c r="AV2" s="16"/>
      <c r="AW2" s="15">
        <v>102008</v>
      </c>
      <c r="AX2" s="16"/>
      <c r="AY2" s="15">
        <v>102311</v>
      </c>
      <c r="AZ2" s="16"/>
      <c r="BA2" s="15">
        <v>102816</v>
      </c>
      <c r="BB2" s="16"/>
      <c r="BC2" s="15">
        <v>103515</v>
      </c>
      <c r="BD2" s="16"/>
      <c r="BE2" s="15">
        <v>105216</v>
      </c>
      <c r="BF2" s="16"/>
      <c r="BG2" s="15">
        <v>106319</v>
      </c>
      <c r="BH2" s="16"/>
      <c r="BI2" s="15">
        <v>106521</v>
      </c>
      <c r="BJ2" s="16"/>
      <c r="BK2" s="15">
        <v>107321</v>
      </c>
      <c r="BL2" s="16"/>
      <c r="BM2" s="15">
        <v>101006</v>
      </c>
      <c r="BN2" s="16"/>
      <c r="BO2" s="15">
        <v>101410</v>
      </c>
      <c r="BP2" s="16"/>
      <c r="BQ2" s="15">
        <v>102008</v>
      </c>
      <c r="BR2" s="16"/>
      <c r="BS2" s="15">
        <v>102311</v>
      </c>
      <c r="BT2" s="16"/>
      <c r="BU2" s="15">
        <v>102816</v>
      </c>
      <c r="BV2" s="16"/>
      <c r="BW2" s="15">
        <v>103515</v>
      </c>
      <c r="BX2" s="16"/>
      <c r="BY2" s="15">
        <v>105216</v>
      </c>
      <c r="BZ2" s="16"/>
      <c r="CA2" s="15">
        <v>106319</v>
      </c>
      <c r="CB2" s="16"/>
      <c r="CC2" s="15">
        <v>106521</v>
      </c>
      <c r="CD2" s="16"/>
      <c r="CE2" s="15">
        <v>107321</v>
      </c>
      <c r="CF2" s="16"/>
    </row>
    <row r="3" spans="1:84" s="19" customFormat="1" ht="51">
      <c r="A3" s="19" t="s">
        <v>5</v>
      </c>
      <c r="B3" s="20" t="s">
        <v>6</v>
      </c>
      <c r="C3" s="19" t="s">
        <v>5</v>
      </c>
      <c r="D3" s="20" t="s">
        <v>6</v>
      </c>
      <c r="E3" s="19" t="s">
        <v>5</v>
      </c>
      <c r="F3" s="21" t="s">
        <v>6</v>
      </c>
      <c r="G3" s="19" t="s">
        <v>5</v>
      </c>
      <c r="H3" s="22" t="s">
        <v>6</v>
      </c>
      <c r="I3" s="19" t="s">
        <v>5</v>
      </c>
      <c r="J3" s="22" t="s">
        <v>6</v>
      </c>
      <c r="K3" s="19" t="s">
        <v>5</v>
      </c>
      <c r="L3" s="22" t="s">
        <v>6</v>
      </c>
      <c r="M3" s="19" t="s">
        <v>5</v>
      </c>
      <c r="N3" s="22" t="s">
        <v>6</v>
      </c>
      <c r="O3" s="19" t="s">
        <v>5</v>
      </c>
      <c r="P3" s="22" t="s">
        <v>6</v>
      </c>
      <c r="Q3" s="19" t="s">
        <v>5</v>
      </c>
      <c r="R3" s="22" t="s">
        <v>6</v>
      </c>
      <c r="S3" s="19" t="s">
        <v>5</v>
      </c>
      <c r="T3" s="22" t="s">
        <v>6</v>
      </c>
      <c r="U3" s="19" t="s">
        <v>5</v>
      </c>
      <c r="V3" s="22" t="s">
        <v>6</v>
      </c>
      <c r="W3" s="19" t="s">
        <v>5</v>
      </c>
      <c r="X3" s="22" t="s">
        <v>6</v>
      </c>
      <c r="Y3" s="19" t="s">
        <v>5</v>
      </c>
      <c r="Z3" s="22" t="s">
        <v>6</v>
      </c>
      <c r="AA3" s="19" t="s">
        <v>5</v>
      </c>
      <c r="AB3" s="22" t="s">
        <v>6</v>
      </c>
      <c r="AC3" s="19" t="s">
        <v>5</v>
      </c>
      <c r="AD3" s="22" t="s">
        <v>6</v>
      </c>
      <c r="AE3" s="19" t="s">
        <v>5</v>
      </c>
      <c r="AF3" s="22" t="s">
        <v>6</v>
      </c>
      <c r="AG3" s="19" t="s">
        <v>5</v>
      </c>
      <c r="AH3" s="22" t="s">
        <v>6</v>
      </c>
      <c r="AI3" s="19" t="s">
        <v>5</v>
      </c>
      <c r="AJ3" s="22" t="s">
        <v>6</v>
      </c>
      <c r="AK3" s="19" t="s">
        <v>5</v>
      </c>
      <c r="AL3" s="22" t="s">
        <v>6</v>
      </c>
      <c r="AM3" s="19" t="s">
        <v>5</v>
      </c>
      <c r="AN3" s="22" t="s">
        <v>6</v>
      </c>
      <c r="AO3" s="19" t="s">
        <v>5</v>
      </c>
      <c r="AP3" s="22" t="s">
        <v>6</v>
      </c>
      <c r="AQ3" s="19" t="s">
        <v>5</v>
      </c>
      <c r="AR3" s="22" t="s">
        <v>6</v>
      </c>
      <c r="AS3" s="19" t="s">
        <v>5</v>
      </c>
      <c r="AT3" s="21" t="s">
        <v>6</v>
      </c>
      <c r="AU3" s="19" t="s">
        <v>5</v>
      </c>
      <c r="AV3" s="22" t="s">
        <v>6</v>
      </c>
      <c r="AW3" s="19" t="s">
        <v>5</v>
      </c>
      <c r="AX3" s="22" t="s">
        <v>6</v>
      </c>
      <c r="AY3" s="19" t="s">
        <v>5</v>
      </c>
      <c r="AZ3" s="22" t="s">
        <v>6</v>
      </c>
      <c r="BA3" s="19" t="s">
        <v>5</v>
      </c>
      <c r="BB3" s="22" t="s">
        <v>6</v>
      </c>
      <c r="BC3" s="19" t="s">
        <v>5</v>
      </c>
      <c r="BD3" s="22" t="s">
        <v>6</v>
      </c>
      <c r="BE3" s="19" t="s">
        <v>5</v>
      </c>
      <c r="BF3" s="22" t="s">
        <v>6</v>
      </c>
      <c r="BG3" s="19" t="s">
        <v>5</v>
      </c>
      <c r="BH3" s="22" t="s">
        <v>6</v>
      </c>
      <c r="BI3" s="19" t="s">
        <v>5</v>
      </c>
      <c r="BJ3" s="22" t="s">
        <v>6</v>
      </c>
      <c r="BK3" s="19" t="s">
        <v>5</v>
      </c>
      <c r="BL3" s="22" t="s">
        <v>6</v>
      </c>
      <c r="BM3" s="19" t="s">
        <v>5</v>
      </c>
      <c r="BN3" s="21" t="s">
        <v>6</v>
      </c>
      <c r="BO3" s="19" t="s">
        <v>5</v>
      </c>
      <c r="BP3" s="22" t="s">
        <v>6</v>
      </c>
      <c r="BQ3" s="19" t="s">
        <v>5</v>
      </c>
      <c r="BR3" s="22" t="s">
        <v>6</v>
      </c>
      <c r="BS3" s="19" t="s">
        <v>5</v>
      </c>
      <c r="BT3" s="22" t="s">
        <v>6</v>
      </c>
      <c r="BU3" s="19" t="s">
        <v>5</v>
      </c>
      <c r="BV3" s="22" t="s">
        <v>6</v>
      </c>
      <c r="BW3" s="19" t="s">
        <v>5</v>
      </c>
      <c r="BX3" s="22" t="s">
        <v>6</v>
      </c>
      <c r="BY3" s="19" t="s">
        <v>5</v>
      </c>
      <c r="BZ3" s="22" t="s">
        <v>6</v>
      </c>
      <c r="CA3" s="19" t="s">
        <v>5</v>
      </c>
      <c r="CB3" s="22" t="s">
        <v>6</v>
      </c>
      <c r="CC3" s="19" t="s">
        <v>5</v>
      </c>
      <c r="CD3" s="22" t="s">
        <v>6</v>
      </c>
      <c r="CE3" s="19" t="s">
        <v>5</v>
      </c>
      <c r="CF3" s="22" t="s">
        <v>6</v>
      </c>
    </row>
    <row r="4" spans="1:84" ht="18">
      <c r="A4">
        <v>1.71494483947753E-3</v>
      </c>
      <c r="B4">
        <v>0.17679234710521899</v>
      </c>
      <c r="D4">
        <v>0.173739603022113</v>
      </c>
      <c r="E4">
        <v>3.0674731731414702</v>
      </c>
      <c r="F4" s="3">
        <v>5.2411582999994197E-2</v>
      </c>
      <c r="G4">
        <v>3.1133289337158199</v>
      </c>
      <c r="H4" s="3">
        <v>4.5948291999991397E-2</v>
      </c>
      <c r="I4">
        <v>3.1902189254760698</v>
      </c>
      <c r="J4" s="2">
        <v>6.09183749999999E-2</v>
      </c>
      <c r="K4">
        <v>3.12451100349426</v>
      </c>
      <c r="L4" s="2">
        <v>4.5319541000026199E-2</v>
      </c>
      <c r="M4">
        <v>3.1219408512115399</v>
      </c>
      <c r="N4" s="3">
        <v>0.148440457999999</v>
      </c>
      <c r="O4">
        <v>3.10249590873718</v>
      </c>
      <c r="P4" s="2">
        <v>4.6250084000000399E-2</v>
      </c>
      <c r="Q4">
        <v>3.08516097068786</v>
      </c>
      <c r="R4" s="2">
        <v>5.0026249999973502E-2</v>
      </c>
      <c r="S4">
        <v>3.2039217948913499</v>
      </c>
      <c r="T4" s="2">
        <v>4.7601208000003198E-2</v>
      </c>
      <c r="U4">
        <v>3.09523200988769</v>
      </c>
      <c r="V4" s="2">
        <v>4.6564666999998297E-2</v>
      </c>
      <c r="W4">
        <v>3.00618076324462</v>
      </c>
      <c r="X4" s="3">
        <v>4.63427500000008E-2</v>
      </c>
      <c r="Y4">
        <v>3.7175178527831997E-2</v>
      </c>
      <c r="Z4" s="4">
        <v>0.10717552504502199</v>
      </c>
      <c r="AA4">
        <v>5.6430000000000001E-2</v>
      </c>
      <c r="AB4" s="4">
        <v>0.108353020972572</v>
      </c>
      <c r="AC4">
        <v>3.5423994064330999E-2</v>
      </c>
      <c r="AD4" s="4">
        <v>0.15032229002099401</v>
      </c>
      <c r="AE4">
        <v>3.9342641830422999E-2</v>
      </c>
      <c r="AF4" s="4">
        <v>0.15277981106191801</v>
      </c>
      <c r="AG4">
        <v>3.9134324589842999E-2</v>
      </c>
      <c r="AH4" s="4">
        <v>0.13006080198101699</v>
      </c>
      <c r="AI4">
        <v>4.65153289794921E-2</v>
      </c>
      <c r="AJ4" s="4">
        <v>0.16018233401700799</v>
      </c>
      <c r="AK4">
        <v>4.5621641103000002E-2</v>
      </c>
      <c r="AL4" s="4">
        <v>0.21004068804904799</v>
      </c>
      <c r="AM4">
        <v>2.8831856954999999E-2</v>
      </c>
      <c r="AN4" s="4">
        <v>0.100035691983066</v>
      </c>
      <c r="AO4">
        <v>3.9909048706054003E-2</v>
      </c>
      <c r="AP4" s="4">
        <v>0.13769354997202701</v>
      </c>
      <c r="AQ4">
        <v>4.8793302020220003E-2</v>
      </c>
      <c r="AR4" s="4">
        <v>0.13775629305746401</v>
      </c>
      <c r="AS4">
        <v>0.20251011848449699</v>
      </c>
      <c r="AT4" s="4">
        <v>0.16649148799478999</v>
      </c>
      <c r="AU4">
        <v>0.21636843681335399</v>
      </c>
      <c r="AV4" s="4">
        <v>0.14050620701163999</v>
      </c>
      <c r="AW4">
        <v>0.193851709365844</v>
      </c>
      <c r="AX4" s="4">
        <v>0.177936364081688</v>
      </c>
      <c r="AY4">
        <v>0.19419503211975001</v>
      </c>
      <c r="AZ4" s="4">
        <v>9.2643256997689605E-2</v>
      </c>
      <c r="BA4">
        <v>0.199161767959594</v>
      </c>
      <c r="BB4" s="4">
        <v>0.200567338964901</v>
      </c>
      <c r="BC4">
        <v>0.220658779144287</v>
      </c>
      <c r="BD4" s="4">
        <v>0.28065390605479401</v>
      </c>
      <c r="BE4">
        <v>0.19802975654602001</v>
      </c>
      <c r="BF4" s="4">
        <v>0.14619741798378499</v>
      </c>
      <c r="BG4">
        <v>0.20575904846191401</v>
      </c>
      <c r="BH4" s="4">
        <v>0.17551941704005</v>
      </c>
      <c r="BI4">
        <v>0.20796084403991699</v>
      </c>
      <c r="BJ4" s="4">
        <v>0.16690910095348899</v>
      </c>
      <c r="BK4">
        <v>0.20154762268066401</v>
      </c>
      <c r="BL4" s="4">
        <v>0.17338333197403699</v>
      </c>
      <c r="BM4">
        <v>7.5066089630126898E-2</v>
      </c>
      <c r="BN4" s="3">
        <v>0.112489319057203</v>
      </c>
      <c r="BO4">
        <v>4.0081024169921799E-2</v>
      </c>
      <c r="BP4" s="4">
        <v>0.13616376102436301</v>
      </c>
      <c r="BQ4">
        <v>0.71890020370483398</v>
      </c>
      <c r="BR4" s="4">
        <v>0.11713734199292899</v>
      </c>
      <c r="BS4">
        <v>0.104069232940673</v>
      </c>
      <c r="BT4" s="4">
        <v>0.11336930305697</v>
      </c>
      <c r="BU4">
        <v>0.72683310508728005</v>
      </c>
      <c r="BV4" s="4">
        <v>0.103007099009118</v>
      </c>
      <c r="BW4">
        <v>0.62540721893310502</v>
      </c>
      <c r="BX4" s="4">
        <v>0.119315298972651</v>
      </c>
      <c r="BY4">
        <v>0.60633969306945801</v>
      </c>
      <c r="BZ4" s="4">
        <v>0.11035784299019701</v>
      </c>
      <c r="CA4">
        <v>3.59025001525878E-2</v>
      </c>
      <c r="CB4" s="4">
        <v>0.115842173923738</v>
      </c>
      <c r="CC4">
        <v>0.60531663894653298</v>
      </c>
      <c r="CD4" s="4">
        <v>0.106886982102878</v>
      </c>
      <c r="CE4">
        <v>0.60898208618163996</v>
      </c>
      <c r="CF4">
        <v>0.10643148201052099</v>
      </c>
    </row>
    <row r="5" spans="1:84" ht="18">
      <c r="A5">
        <v>1.4271736145019501E-3</v>
      </c>
      <c r="B5">
        <v>0.106913272058591</v>
      </c>
      <c r="D5">
        <v>0.11575226485729199</v>
      </c>
      <c r="E5">
        <v>3.0221860408782901</v>
      </c>
      <c r="F5" s="3">
        <v>4.6930125000002897E-2</v>
      </c>
      <c r="G5">
        <v>2.9725308418273899</v>
      </c>
      <c r="H5" s="3">
        <v>4.57210829999894E-2</v>
      </c>
      <c r="I5">
        <v>3.0265300273895201</v>
      </c>
      <c r="J5" s="2">
        <v>4.8742832999998598E-2</v>
      </c>
      <c r="K5">
        <v>3.0820779800414999</v>
      </c>
      <c r="L5" s="2">
        <v>4.7069041999975497E-2</v>
      </c>
      <c r="M5">
        <v>3.00503301620483</v>
      </c>
      <c r="N5" s="3">
        <v>6.0124375000000799E-2</v>
      </c>
      <c r="O5">
        <v>3.02143001556396</v>
      </c>
      <c r="P5" s="2">
        <v>4.5920834000000299E-2</v>
      </c>
      <c r="Q5">
        <v>3.0796730518340998</v>
      </c>
      <c r="R5" s="2">
        <v>4.63074170000368E-2</v>
      </c>
      <c r="S5">
        <v>3.0572052001953098</v>
      </c>
      <c r="T5" s="2">
        <v>4.6496833000006101E-2</v>
      </c>
      <c r="U5">
        <v>3.00200915336608</v>
      </c>
      <c r="V5" s="2">
        <v>4.6099250000011603E-2</v>
      </c>
      <c r="W5">
        <v>3.07169508934021</v>
      </c>
      <c r="X5" s="3">
        <v>4.6651959000001797E-2</v>
      </c>
      <c r="Y5">
        <v>4.1550874710083001E-2</v>
      </c>
      <c r="Z5" s="4">
        <v>0.100682848016731</v>
      </c>
      <c r="AA5">
        <v>4.5316219329833901E-2</v>
      </c>
      <c r="AB5" s="4">
        <v>9.7624927060678601E-2</v>
      </c>
      <c r="AC5">
        <v>3.8239479064941399E-2</v>
      </c>
      <c r="AD5" s="4">
        <v>9.6771026961505399E-2</v>
      </c>
      <c r="AE5">
        <v>4.5005321502685498E-2</v>
      </c>
      <c r="AF5" s="4">
        <v>8.5638887016102602E-2</v>
      </c>
      <c r="AG5">
        <v>3.8670778274536098E-2</v>
      </c>
      <c r="AH5" s="4">
        <v>8.7248814990743995E-2</v>
      </c>
      <c r="AI5">
        <v>4.1811704635620103E-2</v>
      </c>
      <c r="AJ5" s="4">
        <v>9.9974722019396695E-2</v>
      </c>
      <c r="AK5">
        <v>4.0096998214721603E-2</v>
      </c>
      <c r="AL5" s="4">
        <v>9.5746042090468095E-2</v>
      </c>
      <c r="AM5">
        <v>4.1250705718994099E-2</v>
      </c>
      <c r="AN5" s="4">
        <v>8.9286645990796304E-2</v>
      </c>
      <c r="AO5">
        <v>4.0949821472167899E-2</v>
      </c>
      <c r="AP5" s="4">
        <v>9.5638933009468005E-2</v>
      </c>
      <c r="AQ5">
        <v>3.3894538879394497E-2</v>
      </c>
      <c r="AR5" s="4">
        <v>8.8777469005435705E-2</v>
      </c>
      <c r="AS5">
        <v>0.16614556312560999</v>
      </c>
      <c r="AT5" s="4">
        <v>9.6766247064806493E-2</v>
      </c>
      <c r="AU5">
        <v>0.171315193176269</v>
      </c>
      <c r="AV5" s="4">
        <v>9.9893603008240406E-2</v>
      </c>
      <c r="AW5">
        <v>0.17126297950744601</v>
      </c>
      <c r="AX5" s="4">
        <v>9.6708444994874299E-2</v>
      </c>
      <c r="AY5">
        <v>0.16288328170776301</v>
      </c>
      <c r="AZ5" s="4">
        <v>9.0914391097612596E-2</v>
      </c>
      <c r="BA5">
        <v>0.17308568954467701</v>
      </c>
      <c r="BB5" s="4">
        <v>0.10694610094651499</v>
      </c>
      <c r="BC5">
        <v>0.16031956672668399</v>
      </c>
      <c r="BD5" s="4">
        <v>0.100578617071732</v>
      </c>
      <c r="BE5">
        <v>0.16969275474548301</v>
      </c>
      <c r="BF5" s="4">
        <v>0.101344048976898</v>
      </c>
      <c r="BG5">
        <v>0.154045104980468</v>
      </c>
      <c r="BH5" s="4">
        <v>0.10332005703821701</v>
      </c>
      <c r="BI5">
        <v>0.17105817794799799</v>
      </c>
      <c r="BJ5" s="4">
        <v>0.101930135977454</v>
      </c>
      <c r="BK5">
        <v>0.16399407386779699</v>
      </c>
      <c r="BL5" s="4">
        <v>0.100619624950923</v>
      </c>
      <c r="BM5">
        <v>3.9982080459594699E-2</v>
      </c>
      <c r="BN5" s="3">
        <v>0.106735439039766</v>
      </c>
      <c r="BO5">
        <v>7.3146104812622001E-2</v>
      </c>
      <c r="BP5" s="4">
        <v>9.0923678944818606E-2</v>
      </c>
      <c r="BQ5">
        <v>3.9317846298217697E-2</v>
      </c>
      <c r="BR5" s="4">
        <v>0.114504636032506</v>
      </c>
      <c r="BS5">
        <v>6.20017051696777E-2</v>
      </c>
      <c r="BT5" s="4">
        <v>0.11403172602877</v>
      </c>
      <c r="BU5">
        <v>5.0267934799194301E-2</v>
      </c>
      <c r="BV5" s="4">
        <v>0.104130361927673</v>
      </c>
      <c r="BW5">
        <v>4.0154457092285101E-2</v>
      </c>
      <c r="BX5" s="4">
        <v>0.10911623202264301</v>
      </c>
      <c r="BY5">
        <v>3.8436174392700098E-2</v>
      </c>
      <c r="BZ5" s="4">
        <v>0.104038222925737</v>
      </c>
      <c r="CA5">
        <v>6.5074443817138602E-2</v>
      </c>
      <c r="CB5" s="4">
        <v>9.3844271032139603E-2</v>
      </c>
      <c r="CC5">
        <v>3.7888288497924798E-2</v>
      </c>
      <c r="CD5" s="4">
        <v>0.10740441095549599</v>
      </c>
      <c r="CE5">
        <v>3.7951469421386698E-2</v>
      </c>
      <c r="CF5">
        <v>7.3480521095916601E-2</v>
      </c>
    </row>
    <row r="6" spans="1:84" ht="18">
      <c r="A6">
        <v>1.1985301971435499E-3</v>
      </c>
      <c r="B6">
        <v>5.1974100992083501E-2</v>
      </c>
      <c r="C6" s="1">
        <v>4.72068786621093E-5</v>
      </c>
      <c r="D6">
        <v>9.5022412948310306E-2</v>
      </c>
      <c r="E6">
        <v>3.0679972171783398</v>
      </c>
      <c r="F6" s="3">
        <v>4.8025416999998002E-2</v>
      </c>
      <c r="G6">
        <v>3.0653769969940101</v>
      </c>
      <c r="H6" s="3">
        <v>4.5738874999983602E-2</v>
      </c>
      <c r="I6">
        <v>2.96221423149108</v>
      </c>
      <c r="J6" s="2">
        <v>4.8639500000000099E-2</v>
      </c>
      <c r="K6">
        <v>3.0600619316100999</v>
      </c>
      <c r="L6" s="2">
        <v>4.8077665999983303E-2</v>
      </c>
      <c r="M6">
        <v>3.1066911220550502</v>
      </c>
      <c r="N6" s="3">
        <v>4.9751000000000503E-2</v>
      </c>
      <c r="O6">
        <v>3.0729501247406001</v>
      </c>
      <c r="P6" s="2">
        <v>4.7157208000001498E-2</v>
      </c>
      <c r="Q6">
        <v>2.99873495101928</v>
      </c>
      <c r="R6" s="2">
        <v>4.8684332999982802E-2</v>
      </c>
      <c r="S6">
        <v>2.9708580970764098</v>
      </c>
      <c r="T6" s="2">
        <v>4.6463917000011103E-2</v>
      </c>
      <c r="U6">
        <v>2.9889130592346098</v>
      </c>
      <c r="V6" s="2">
        <v>4.6404916000000102E-2</v>
      </c>
      <c r="W6">
        <v>3.0310797691345202</v>
      </c>
      <c r="X6" s="3">
        <v>4.70864999999989E-2</v>
      </c>
      <c r="Y6">
        <v>3.6507844924926702E-2</v>
      </c>
      <c r="Z6" s="4">
        <v>8.6082592024467802E-2</v>
      </c>
      <c r="AA6">
        <v>3.78696918487548E-2</v>
      </c>
      <c r="AB6" s="4">
        <v>0.100273018935695</v>
      </c>
      <c r="AC6">
        <v>4.24180030822753E-2</v>
      </c>
      <c r="AD6" s="4">
        <v>0.115491328993812</v>
      </c>
      <c r="AE6">
        <v>2.7530670166015601E-2</v>
      </c>
      <c r="AF6" s="4">
        <v>9.5215138979256098E-2</v>
      </c>
      <c r="AG6">
        <v>3.7733793258666902E-2</v>
      </c>
      <c r="AH6" s="4">
        <v>8.6061036097817095E-2</v>
      </c>
      <c r="AI6">
        <v>4.6875E-2</v>
      </c>
      <c r="AJ6" s="4">
        <v>9.4937602989375494E-2</v>
      </c>
      <c r="AK6">
        <v>4.7405719757080002E-2</v>
      </c>
      <c r="AL6" s="4">
        <v>9.8569547059014398E-2</v>
      </c>
      <c r="AM6">
        <v>5.0177335739135701E-2</v>
      </c>
      <c r="AN6" s="4">
        <v>9.8163301940075998E-2</v>
      </c>
      <c r="AO6">
        <v>5.0048589706420898E-2</v>
      </c>
      <c r="AP6" s="4">
        <v>7.5245804036967401E-2</v>
      </c>
      <c r="AQ6">
        <v>4.3013572692870997E-2</v>
      </c>
      <c r="AR6" s="4">
        <v>8.4449675981886602E-2</v>
      </c>
      <c r="AS6">
        <v>0.15540194511413499</v>
      </c>
      <c r="AT6" s="4">
        <v>9.3266314011998405E-2</v>
      </c>
      <c r="AU6">
        <v>0.16755032539367601</v>
      </c>
      <c r="AV6" s="4">
        <v>9.5712931011803407E-2</v>
      </c>
      <c r="AW6">
        <v>0.150104761123657</v>
      </c>
      <c r="AX6" s="4">
        <v>8.6420877021737397E-2</v>
      </c>
      <c r="AY6">
        <v>0.171785593032836</v>
      </c>
      <c r="AZ6" s="4">
        <v>8.5439661052077995E-2</v>
      </c>
      <c r="BA6">
        <v>0.17291140556335399</v>
      </c>
      <c r="BB6" s="4">
        <v>8.66910750046372E-2</v>
      </c>
      <c r="BC6">
        <v>0.16108345985412501</v>
      </c>
      <c r="BD6" s="4">
        <v>9.5039410050958395E-2</v>
      </c>
      <c r="BE6">
        <v>0.17331457138061501</v>
      </c>
      <c r="BF6" s="4">
        <v>9.5483688055537599E-2</v>
      </c>
      <c r="BG6">
        <v>0.176697492599487</v>
      </c>
      <c r="BH6" s="4">
        <v>9.6580106997862403E-2</v>
      </c>
      <c r="BI6">
        <v>0.17373561859130801</v>
      </c>
      <c r="BJ6" s="4">
        <v>8.8448793976567602E-2</v>
      </c>
      <c r="BK6">
        <v>0.17327928543090801</v>
      </c>
      <c r="BL6" s="4">
        <v>0.10039286094252001</v>
      </c>
      <c r="BM6">
        <v>7.7261209487914997E-2</v>
      </c>
      <c r="BN6" s="3">
        <v>9.9966041976585901E-2</v>
      </c>
      <c r="BO6">
        <v>4.1734695434570299E-2</v>
      </c>
      <c r="BP6" s="4">
        <v>9.3970407964661704E-2</v>
      </c>
      <c r="BQ6">
        <v>4.5654773712158203E-2</v>
      </c>
      <c r="BR6" s="4">
        <v>9.0137946885079104E-2</v>
      </c>
      <c r="BS6">
        <v>3.5125494003295898E-2</v>
      </c>
      <c r="BT6" s="4">
        <v>9.3246730975806699E-2</v>
      </c>
      <c r="BU6">
        <v>5.3812742233276298E-2</v>
      </c>
      <c r="BV6" s="4">
        <v>9.2952055973000797E-2</v>
      </c>
      <c r="BW6">
        <v>7.1411371231079102E-2</v>
      </c>
      <c r="BX6" s="4">
        <v>7.7749841031618402E-2</v>
      </c>
      <c r="BY6">
        <v>4.6118497848510701E-2</v>
      </c>
      <c r="BZ6" s="4">
        <v>0.112705451087094</v>
      </c>
      <c r="CA6">
        <v>4.2063236236572203E-2</v>
      </c>
      <c r="CB6" s="4">
        <v>0.102518768981099</v>
      </c>
      <c r="CC6">
        <v>7.2363615036010701E-2</v>
      </c>
      <c r="CD6" s="4">
        <v>6.0753794969059499E-2</v>
      </c>
      <c r="CE6">
        <v>7.2214126586913993E-2</v>
      </c>
      <c r="CF6">
        <v>8.0983715015463503E-2</v>
      </c>
    </row>
    <row r="7" spans="1:84" ht="18">
      <c r="A7">
        <v>1.3086795806884701E-3</v>
      </c>
      <c r="B7">
        <v>9.5047496957704397E-2</v>
      </c>
      <c r="C7" s="1">
        <v>4.9591064453125E-5</v>
      </c>
      <c r="D7">
        <v>9.3116817995905807E-2</v>
      </c>
      <c r="E7">
        <v>3.0324249267578098</v>
      </c>
      <c r="F7" s="3">
        <v>4.8642749999998999E-2</v>
      </c>
      <c r="G7">
        <v>2.9853770732879599</v>
      </c>
      <c r="H7" s="3">
        <v>4.5546624999985803E-2</v>
      </c>
      <c r="I7">
        <v>3.0409340858459402</v>
      </c>
      <c r="J7" s="2">
        <v>4.6051415999997403E-2</v>
      </c>
      <c r="K7">
        <v>3.0081610679626398</v>
      </c>
      <c r="L7" s="2">
        <v>4.8594250000007798E-2</v>
      </c>
      <c r="M7">
        <v>3.1395421028137198</v>
      </c>
      <c r="N7" s="3">
        <v>4.6585583000002297E-2</v>
      </c>
      <c r="O7">
        <v>2.9970779418945299</v>
      </c>
      <c r="P7" s="2">
        <v>4.6151292000004597E-2</v>
      </c>
      <c r="Q7">
        <v>2.9917700290679901</v>
      </c>
      <c r="R7" s="2">
        <v>4.6489542000017502E-2</v>
      </c>
      <c r="S7">
        <v>3.0619850158691402</v>
      </c>
      <c r="T7" s="2">
        <v>4.5737583000004599E-2</v>
      </c>
      <c r="U7">
        <v>3.0608570575714098</v>
      </c>
      <c r="V7" s="2">
        <v>4.6023292000000902E-2</v>
      </c>
      <c r="W7">
        <v>2.9424581527709899</v>
      </c>
      <c r="X7" s="3">
        <v>5.1101040999995399E-2</v>
      </c>
      <c r="Y7">
        <v>3.8097858428955002E-2</v>
      </c>
      <c r="Z7" s="4">
        <v>7.4872420984320301E-2</v>
      </c>
      <c r="AA7">
        <v>4.7135829925537102E-2</v>
      </c>
      <c r="AB7" s="4">
        <v>9.6873058006167398E-2</v>
      </c>
      <c r="AC7">
        <v>3.6629676818847601E-2</v>
      </c>
      <c r="AD7" s="4">
        <v>9.5564621035009595E-2</v>
      </c>
      <c r="AE7">
        <v>3.6646842956542899E-2</v>
      </c>
      <c r="AF7" s="4">
        <v>0.10002714407164599</v>
      </c>
      <c r="AG7">
        <v>4.49335575103759E-2</v>
      </c>
      <c r="AH7" s="4">
        <v>9.6755381906404994E-2</v>
      </c>
      <c r="AI7">
        <v>4.8248767852783203E-2</v>
      </c>
      <c r="AJ7" s="4">
        <v>9.4445761060342096E-2</v>
      </c>
      <c r="AK7">
        <v>4.1270732879638602E-2</v>
      </c>
      <c r="AL7" s="4">
        <v>0.112035310012288</v>
      </c>
      <c r="AM7">
        <v>2.8931856155395501E-2</v>
      </c>
      <c r="AN7" s="4">
        <v>0.101689514936879</v>
      </c>
      <c r="AO7">
        <v>4.1960477828979402E-2</v>
      </c>
      <c r="AP7" s="4">
        <v>9.4692788901738795E-2</v>
      </c>
      <c r="AQ7">
        <v>4.23431396484375E-2</v>
      </c>
      <c r="AR7" s="4">
        <v>7.98369229305535E-2</v>
      </c>
      <c r="AS7">
        <v>0.18371701240539501</v>
      </c>
      <c r="AT7" s="4">
        <v>9.0624042088165796E-2</v>
      </c>
      <c r="AU7">
        <v>0.17379331588745101</v>
      </c>
      <c r="AV7" s="4">
        <v>9.6366979996673693E-2</v>
      </c>
      <c r="AW7">
        <v>0.14899730682373</v>
      </c>
      <c r="AX7" s="4">
        <v>9.5508653903379995E-2</v>
      </c>
      <c r="AY7">
        <v>0.15964412689208901</v>
      </c>
      <c r="AZ7" s="4">
        <v>8.6563369026407599E-2</v>
      </c>
      <c r="BA7">
        <v>0.171699523925781</v>
      </c>
      <c r="BB7" s="4">
        <v>0.106172077939845</v>
      </c>
      <c r="BC7">
        <v>0.17109036445617601</v>
      </c>
      <c r="BD7" s="4">
        <v>8.1819351995363804E-2</v>
      </c>
      <c r="BE7">
        <v>0.185275793075561</v>
      </c>
      <c r="BF7" s="4">
        <v>0.1000114120543</v>
      </c>
      <c r="BG7">
        <v>0.167212724685668</v>
      </c>
      <c r="BH7" s="4">
        <v>9.0913500986061893E-2</v>
      </c>
      <c r="BI7">
        <v>0.15235114097595201</v>
      </c>
      <c r="BJ7" s="4">
        <v>0.107108708936721</v>
      </c>
      <c r="BK7">
        <v>0.16055417060852001</v>
      </c>
      <c r="BL7" s="4">
        <v>8.5136441048234701E-2</v>
      </c>
      <c r="BM7">
        <v>3.9700984954833901E-2</v>
      </c>
      <c r="BN7" s="3">
        <v>9.3935905024409294E-2</v>
      </c>
      <c r="BO7">
        <v>7.1909189224243095E-2</v>
      </c>
      <c r="BP7" s="4">
        <v>0.115163355949334</v>
      </c>
      <c r="BQ7">
        <v>3.9973497390747001E-2</v>
      </c>
      <c r="BR7" s="4">
        <v>0.105168739915825</v>
      </c>
      <c r="BS7">
        <v>7.3672056198120103E-2</v>
      </c>
      <c r="BT7" s="4">
        <v>9.7028198069892796E-2</v>
      </c>
      <c r="BU7">
        <v>3.9720535278320299E-2</v>
      </c>
      <c r="BV7" s="4">
        <v>6.9095222977921297E-2</v>
      </c>
      <c r="BW7">
        <v>3.6803483963012598E-2</v>
      </c>
      <c r="BX7" s="4">
        <v>8.2357194973155801E-2</v>
      </c>
      <c r="BY7">
        <v>4.0724754333495997E-2</v>
      </c>
      <c r="BZ7" s="4">
        <v>0.101544555043801</v>
      </c>
      <c r="CA7">
        <v>5.9232950210571199E-2</v>
      </c>
      <c r="CB7" s="4">
        <v>0.107308216043747</v>
      </c>
      <c r="CC7">
        <v>3.9476871490478502E-2</v>
      </c>
      <c r="CD7" s="4">
        <v>9.9215972004458294E-2</v>
      </c>
      <c r="CE7">
        <v>4.0631055831909103E-2</v>
      </c>
      <c r="CF7">
        <v>0.10656405705958601</v>
      </c>
    </row>
    <row r="8" spans="1:84" ht="18">
      <c r="A8">
        <v>1.9786357879638598E-3</v>
      </c>
      <c r="B8">
        <v>9.4755553873255793E-2</v>
      </c>
      <c r="C8" s="1">
        <v>4.9352645874023397E-5</v>
      </c>
      <c r="D8">
        <v>0.10842604190111101</v>
      </c>
      <c r="E8">
        <v>3.01566481590271</v>
      </c>
      <c r="F8" s="3">
        <v>4.6619624999998097E-2</v>
      </c>
      <c r="G8">
        <v>3.0373399257659899</v>
      </c>
      <c r="H8" s="3">
        <v>4.5763041000043303E-2</v>
      </c>
      <c r="I8">
        <v>2.9834833145141602</v>
      </c>
      <c r="J8" s="2">
        <v>4.8185707999998301E-2</v>
      </c>
      <c r="K8">
        <v>3.0022950172424299</v>
      </c>
      <c r="L8" s="2">
        <v>4.62162090000219E-2</v>
      </c>
      <c r="M8">
        <v>3.0982131958007799</v>
      </c>
      <c r="N8" s="3">
        <v>4.65554999999966E-2</v>
      </c>
      <c r="O8">
        <v>3.0013148784637398</v>
      </c>
      <c r="P8" s="2">
        <v>4.5823875000003497E-2</v>
      </c>
      <c r="Q8">
        <v>2.94540095329284</v>
      </c>
      <c r="R8" s="2">
        <v>4.6610208000004101E-2</v>
      </c>
      <c r="S8">
        <v>3.07617783546447</v>
      </c>
      <c r="T8" s="2">
        <v>4.5872250000002099E-2</v>
      </c>
      <c r="U8">
        <v>3.0807609558105402</v>
      </c>
      <c r="V8" s="2">
        <v>4.7284084000011703E-2</v>
      </c>
      <c r="W8">
        <v>2.98046422004699</v>
      </c>
      <c r="X8" s="3">
        <v>4.9729583999997801E-2</v>
      </c>
      <c r="Y8">
        <v>4.4113636016845703E-2</v>
      </c>
      <c r="Z8" s="4">
        <v>0.11145810398738799</v>
      </c>
      <c r="AA8">
        <v>3.3413887023925698E-2</v>
      </c>
      <c r="AB8" s="4">
        <v>0.100588024943135</v>
      </c>
      <c r="AC8">
        <v>4.5492410659789997E-2</v>
      </c>
      <c r="AD8" s="4">
        <v>9.0016521979123298E-2</v>
      </c>
      <c r="AE8">
        <v>4.0653467178344699E-2</v>
      </c>
      <c r="AF8" s="4">
        <v>9.8930387990549207E-2</v>
      </c>
      <c r="AG8">
        <v>4.05783653259277E-2</v>
      </c>
      <c r="AH8" s="4">
        <v>9.9803690100088702E-2</v>
      </c>
      <c r="AI8">
        <v>3.6918878555297803E-2</v>
      </c>
      <c r="AJ8" s="4">
        <v>9.2824831954203504E-2</v>
      </c>
      <c r="AK8">
        <v>3.9320707321166902E-2</v>
      </c>
      <c r="AL8" s="4">
        <v>6.8799813976511304E-2</v>
      </c>
      <c r="AM8">
        <v>4.07047271728515E-2</v>
      </c>
      <c r="AN8" s="4">
        <v>9.9123815074562999E-2</v>
      </c>
      <c r="AO8">
        <v>3.9802551269531201E-2</v>
      </c>
      <c r="AP8" s="4">
        <v>9.4829734065569896E-2</v>
      </c>
      <c r="AQ8">
        <v>4.99699115753173E-2</v>
      </c>
      <c r="AR8" s="4">
        <v>7.7035606023855493E-2</v>
      </c>
      <c r="AS8">
        <v>0.15789532661437899</v>
      </c>
      <c r="AT8" s="4">
        <v>9.5638790982775307E-2</v>
      </c>
      <c r="AU8">
        <v>0.17541456222534099</v>
      </c>
      <c r="AV8" s="4">
        <v>9.4986526994034606E-2</v>
      </c>
      <c r="AW8">
        <v>0.15907812118530201</v>
      </c>
      <c r="AX8" s="4">
        <v>8.9290842995978795E-2</v>
      </c>
      <c r="AY8">
        <v>0.18271112442016599</v>
      </c>
      <c r="AZ8" s="4">
        <v>7.7022584038786507E-2</v>
      </c>
      <c r="BA8">
        <v>0.17401099205017001</v>
      </c>
      <c r="BB8" s="4">
        <v>9.6156637999229105E-2</v>
      </c>
      <c r="BC8">
        <v>0.17120242118835399</v>
      </c>
      <c r="BD8" s="4">
        <v>8.5938332951627602E-2</v>
      </c>
      <c r="BE8">
        <v>0.18241381645202601</v>
      </c>
      <c r="BF8" s="4">
        <v>9.7082861931994502E-2</v>
      </c>
      <c r="BG8">
        <v>0.17287969589233301</v>
      </c>
      <c r="BH8" s="4">
        <v>9.7315971972420798E-2</v>
      </c>
      <c r="BI8">
        <v>0.16575789451599099</v>
      </c>
      <c r="BJ8" s="4">
        <v>8.4995785960927606E-2</v>
      </c>
      <c r="BK8">
        <v>0.16181302070617601</v>
      </c>
      <c r="BL8" s="4">
        <v>8.7319843005388906E-2</v>
      </c>
      <c r="BM8">
        <v>7.0201396942138602E-2</v>
      </c>
      <c r="BN8" s="3">
        <v>8.9710818021558197E-2</v>
      </c>
      <c r="BO8">
        <v>3.5524368286132799E-2</v>
      </c>
      <c r="BP8" s="4">
        <v>0.101637942017987</v>
      </c>
      <c r="BQ8">
        <v>7.4654817581176702E-2</v>
      </c>
      <c r="BR8" s="4">
        <v>9.4884302001446402E-2</v>
      </c>
      <c r="BS8">
        <v>3.8904905319213798E-2</v>
      </c>
      <c r="BT8" s="4">
        <v>0.106530303950421</v>
      </c>
      <c r="BU8">
        <v>7.3449611663818304E-2</v>
      </c>
      <c r="BV8" s="4">
        <v>6.3015914056450101E-2</v>
      </c>
      <c r="BW8">
        <v>5.7555913925170898E-2</v>
      </c>
      <c r="BX8" s="4">
        <v>7.2573959012515801E-2</v>
      </c>
      <c r="BY8">
        <v>7.5359344482421806E-2</v>
      </c>
      <c r="BZ8" s="4">
        <v>0.10296956298407101</v>
      </c>
      <c r="CA8">
        <v>4.1071891784667899E-2</v>
      </c>
      <c r="CB8" s="4">
        <v>6.3966084038838703E-2</v>
      </c>
      <c r="CC8">
        <v>7.4929952621459905E-2</v>
      </c>
      <c r="CD8" s="4">
        <v>8.9740497991442597E-2</v>
      </c>
      <c r="CE8">
        <v>4.3592691421508699E-2</v>
      </c>
      <c r="CF8">
        <v>0.113417892949655</v>
      </c>
    </row>
    <row r="9" spans="1:84" ht="18">
      <c r="A9">
        <v>1.3585090637207001E-3</v>
      </c>
      <c r="B9">
        <v>9.6138775814324604E-2</v>
      </c>
      <c r="C9" s="1">
        <v>4.8875808715820299E-5</v>
      </c>
      <c r="D9">
        <v>0.104375357041135</v>
      </c>
      <c r="E9">
        <v>2.9934630393981898</v>
      </c>
      <c r="F9" s="3">
        <v>4.7891749999997998E-2</v>
      </c>
      <c r="G9">
        <v>3.0131769180297798</v>
      </c>
      <c r="H9" s="3">
        <v>4.6816040999999503E-2</v>
      </c>
      <c r="I9">
        <v>3.05186796188354</v>
      </c>
      <c r="J9" s="2">
        <v>4.8740334000001398E-2</v>
      </c>
      <c r="K9">
        <v>3.0020480155944802</v>
      </c>
      <c r="L9" s="2">
        <v>4.6862999999973398E-2</v>
      </c>
      <c r="M9">
        <v>3.0676679611206001</v>
      </c>
      <c r="N9" s="3">
        <v>4.95501669999995E-2</v>
      </c>
      <c r="O9">
        <v>3.0170400142669598</v>
      </c>
      <c r="P9" s="2">
        <v>4.6898125000005501E-2</v>
      </c>
      <c r="Q9">
        <v>2.9459991455078098</v>
      </c>
      <c r="R9" s="2">
        <v>4.7526457999992999E-2</v>
      </c>
      <c r="S9">
        <v>3.0335698127746502</v>
      </c>
      <c r="T9" s="2">
        <v>4.6261083999993902E-2</v>
      </c>
      <c r="U9">
        <v>3.0093371868133501</v>
      </c>
      <c r="V9" s="2">
        <v>4.7054750000000901E-2</v>
      </c>
      <c r="W9">
        <v>2.9834191799163801</v>
      </c>
      <c r="X9" s="3">
        <v>4.7385708000000103E-2</v>
      </c>
      <c r="Y9">
        <v>2.8300046920776301E-2</v>
      </c>
      <c r="Z9" s="4">
        <v>9.6197933889925397E-2</v>
      </c>
      <c r="AA9">
        <v>2.81929969787597E-2</v>
      </c>
      <c r="AB9" s="4">
        <v>8.2558206981047905E-2</v>
      </c>
      <c r="AC9">
        <v>3.5423994064330999E-2</v>
      </c>
      <c r="AD9" s="4">
        <v>9.6079993061721297E-2</v>
      </c>
      <c r="AE9">
        <v>3.6978960037231397E-2</v>
      </c>
      <c r="AF9" s="4">
        <v>8.9587612077593803E-2</v>
      </c>
      <c r="AG9">
        <v>3.3860683441162102E-2</v>
      </c>
      <c r="AH9" s="4">
        <v>8.6741661070845993E-2</v>
      </c>
      <c r="AI9">
        <v>3.6609411239624003E-2</v>
      </c>
      <c r="AJ9" s="4">
        <v>9.3669075984507799E-2</v>
      </c>
      <c r="AK9">
        <v>4.57379817962646E-2</v>
      </c>
      <c r="AL9" s="4">
        <v>7.36336909467354E-2</v>
      </c>
      <c r="AM9">
        <v>3.7044048309326102E-2</v>
      </c>
      <c r="AN9" s="4">
        <v>0.100449039950035</v>
      </c>
      <c r="AO9">
        <v>4.4389486312866197E-2</v>
      </c>
      <c r="AP9" s="4">
        <v>8.2130060996860196E-2</v>
      </c>
      <c r="AQ9">
        <v>4.2995214462280197E-2</v>
      </c>
      <c r="AR9" s="4">
        <v>8.6519066942855702E-2</v>
      </c>
      <c r="AS9">
        <v>0.16340541839599601</v>
      </c>
      <c r="AT9" s="4">
        <v>7.7729134005494402E-2</v>
      </c>
      <c r="AU9">
        <v>0.16564226150512601</v>
      </c>
      <c r="AV9" s="4">
        <v>8.5085692000575294E-2</v>
      </c>
      <c r="AW9">
        <v>0.16828799247741699</v>
      </c>
      <c r="AX9" s="4">
        <v>7.6563899987377199E-2</v>
      </c>
      <c r="AY9">
        <v>0.170682668685913</v>
      </c>
      <c r="AZ9" s="4">
        <v>9.3995244940742795E-2</v>
      </c>
      <c r="BA9">
        <v>0.170828342437744</v>
      </c>
      <c r="BB9" s="4">
        <v>0.10176515893545</v>
      </c>
      <c r="BC9">
        <v>0.16074538230895899</v>
      </c>
      <c r="BD9" s="4">
        <v>8.6931593017652603E-2</v>
      </c>
      <c r="BE9">
        <v>0.16777610778808499</v>
      </c>
      <c r="BF9" s="4">
        <v>9.6369575941935098E-2</v>
      </c>
      <c r="BG9">
        <v>0.17529010772705</v>
      </c>
      <c r="BH9" s="4">
        <v>8.8441541069187196E-2</v>
      </c>
      <c r="BI9">
        <v>0.16081333160400299</v>
      </c>
      <c r="BJ9" s="4">
        <v>9.8243252956308397E-2</v>
      </c>
      <c r="BK9">
        <v>0.168998003005981</v>
      </c>
      <c r="BL9" s="4">
        <v>9.1403333004564005E-2</v>
      </c>
      <c r="BM9">
        <v>3.9941072463989202E-2</v>
      </c>
      <c r="BN9" s="3">
        <v>9.0266208047978497E-2</v>
      </c>
      <c r="BO9">
        <v>7.2403430938720703E-2</v>
      </c>
      <c r="BP9" s="4">
        <v>0.108166377991437</v>
      </c>
      <c r="BQ9">
        <v>3.9462804794311503E-2</v>
      </c>
      <c r="BR9" s="4">
        <v>0.101733742048963</v>
      </c>
      <c r="BS9">
        <v>7.6972246170043904E-2</v>
      </c>
      <c r="BT9" s="4">
        <v>0.103792054927907</v>
      </c>
      <c r="BU9">
        <v>4.0855884552001898E-2</v>
      </c>
      <c r="BV9" s="4">
        <v>0.11343758506700299</v>
      </c>
      <c r="BW9">
        <v>4.3086767196655197E-2</v>
      </c>
      <c r="BX9" s="4">
        <v>9.4961247988976497E-2</v>
      </c>
      <c r="BY9">
        <v>4.22537326812744E-2</v>
      </c>
      <c r="BZ9" s="4">
        <v>0.11101352097466501</v>
      </c>
      <c r="CA9">
        <v>6.1784744262695299E-2</v>
      </c>
      <c r="CB9" s="4">
        <v>9.8720383946783799E-2</v>
      </c>
      <c r="CC9">
        <v>4.4074058532714802E-2</v>
      </c>
      <c r="CD9" s="4">
        <v>7.8048216993920505E-2</v>
      </c>
      <c r="CE9">
        <v>4.06925678253173E-2</v>
      </c>
      <c r="CF9">
        <v>0.100899316952563</v>
      </c>
    </row>
    <row r="10" spans="1:84" ht="18">
      <c r="A10">
        <v>2.1977424621582001E-3</v>
      </c>
      <c r="B10">
        <v>9.4768578186631203E-2</v>
      </c>
      <c r="C10" s="1">
        <v>4.4345855712890598E-5</v>
      </c>
      <c r="D10">
        <v>0.1054068650119</v>
      </c>
      <c r="E10">
        <v>3.0731840133666899</v>
      </c>
      <c r="F10" s="3">
        <v>4.6183624999997598E-2</v>
      </c>
      <c r="G10">
        <v>3.1853878498077299</v>
      </c>
      <c r="H10" s="3">
        <v>4.7880625000004701E-2</v>
      </c>
      <c r="I10">
        <v>3.0823621749877899</v>
      </c>
      <c r="J10" s="2">
        <v>4.5873708000001998E-2</v>
      </c>
      <c r="K10">
        <v>3.0124421119689901</v>
      </c>
      <c r="L10" s="2">
        <v>4.6624707999967499E-2</v>
      </c>
      <c r="M10">
        <v>3.0453071594238201</v>
      </c>
      <c r="N10" s="3">
        <v>4.63428340000007E-2</v>
      </c>
      <c r="O10">
        <v>2.96367192268371</v>
      </c>
      <c r="P10" s="2">
        <v>4.7876457999997499E-2</v>
      </c>
      <c r="Q10">
        <v>3.0502719879150302</v>
      </c>
      <c r="R10" s="2">
        <v>4.9448041999994502E-2</v>
      </c>
      <c r="S10">
        <v>3.0973751544952299</v>
      </c>
      <c r="T10" s="2">
        <v>4.6731749999992099E-2</v>
      </c>
      <c r="U10">
        <v>2.9273447990417401</v>
      </c>
      <c r="V10" s="2">
        <v>4.6532208000002101E-2</v>
      </c>
      <c r="W10">
        <v>3.0130698680877601</v>
      </c>
      <c r="X10" s="3">
        <v>0.147529207999998</v>
      </c>
      <c r="Y10">
        <v>4.5298099517822203E-2</v>
      </c>
      <c r="Z10" s="4">
        <v>9.48408610420301E-2</v>
      </c>
      <c r="AA10">
        <v>4.8387050628662102E-2</v>
      </c>
      <c r="AB10" s="4">
        <v>0.103609753074124</v>
      </c>
      <c r="AC10">
        <v>3.3984661102294901E-2</v>
      </c>
      <c r="AD10" s="4">
        <v>9.59434329997748E-2</v>
      </c>
      <c r="AE10">
        <v>3.7850856781005797E-2</v>
      </c>
      <c r="AF10" s="4">
        <v>9.2794120078906403E-2</v>
      </c>
      <c r="AG10">
        <v>3.9119720458984299E-2</v>
      </c>
      <c r="AH10" s="4">
        <v>9.5768627012148499E-2</v>
      </c>
      <c r="AI10">
        <v>4.5097827911376898E-2</v>
      </c>
      <c r="AJ10" s="4">
        <v>0.10004720697179401</v>
      </c>
      <c r="AK10">
        <v>4.5378684997558497E-2</v>
      </c>
      <c r="AL10" s="4">
        <v>9.7884463961236096E-2</v>
      </c>
      <c r="AM10">
        <v>4.1137218475341797E-2</v>
      </c>
      <c r="AN10" s="4">
        <v>9.5660120947286403E-2</v>
      </c>
      <c r="AO10">
        <v>4.5909404754638602E-2</v>
      </c>
      <c r="AP10" s="4">
        <v>8.9586645946837906E-2</v>
      </c>
      <c r="AQ10">
        <v>3.48553657531738E-2</v>
      </c>
      <c r="AR10" s="4">
        <v>9.5792384003289002E-2</v>
      </c>
      <c r="AS10">
        <v>0.162877798080444</v>
      </c>
      <c r="AT10" s="4">
        <v>9.4712668913416495E-2</v>
      </c>
      <c r="AU10">
        <v>0.17113471031188901</v>
      </c>
      <c r="AV10" s="4">
        <v>8.7200099951587604E-2</v>
      </c>
      <c r="AW10">
        <v>0.16904950141906699</v>
      </c>
      <c r="AX10" s="4">
        <v>8.8586398051120299E-2</v>
      </c>
      <c r="AY10">
        <v>0.16714644432067799</v>
      </c>
      <c r="AZ10" s="4">
        <v>8.8951880927197594E-2</v>
      </c>
      <c r="BA10">
        <v>0.16069769859313901</v>
      </c>
      <c r="BB10" s="4">
        <v>9.5193559071049094E-2</v>
      </c>
      <c r="BC10">
        <v>0.15106177330017001</v>
      </c>
      <c r="BD10" s="4">
        <v>8.6414451012387802E-2</v>
      </c>
      <c r="BE10">
        <v>0.171535730361938</v>
      </c>
      <c r="BF10" s="4">
        <v>8.25565690174698E-2</v>
      </c>
      <c r="BG10">
        <v>0.165774345397949</v>
      </c>
      <c r="BH10" s="4">
        <v>9.6234558033756898E-2</v>
      </c>
      <c r="BI10">
        <v>0.18190097808837799</v>
      </c>
      <c r="BJ10" s="4">
        <v>8.6622408009134205E-2</v>
      </c>
      <c r="BK10">
        <v>0.16627287864685</v>
      </c>
      <c r="BL10" s="4">
        <v>9.2188242007978205E-2</v>
      </c>
      <c r="BM10">
        <v>7.7919006347656194E-2</v>
      </c>
      <c r="BN10" s="3">
        <v>9.0882507036440005E-2</v>
      </c>
      <c r="BO10">
        <v>4.1156291961669901E-2</v>
      </c>
      <c r="BP10" s="4">
        <v>8.2711303955875295E-2</v>
      </c>
      <c r="BQ10">
        <v>7.5202941894531194E-2</v>
      </c>
      <c r="BR10" s="4">
        <v>9.4320983043871806E-2</v>
      </c>
      <c r="BS10">
        <v>4.1093587875366197E-2</v>
      </c>
      <c r="BT10" s="4">
        <v>9.2616962036117897E-2</v>
      </c>
      <c r="BU10">
        <v>7.2756290435791002E-2</v>
      </c>
      <c r="BV10" s="4">
        <v>9.3769526924006599E-2</v>
      </c>
      <c r="BW10">
        <v>6.4738035202026298E-2</v>
      </c>
      <c r="BX10" s="4">
        <v>0.104116569971665</v>
      </c>
      <c r="BY10">
        <v>4.7912359237670898E-2</v>
      </c>
      <c r="BZ10" s="4">
        <v>8.1830215058289399E-2</v>
      </c>
      <c r="CA10">
        <v>4.1122674942016602E-2</v>
      </c>
      <c r="CB10" s="4">
        <v>0.11343516490887801</v>
      </c>
      <c r="CC10">
        <v>5.7635068893432603E-2</v>
      </c>
      <c r="CD10" s="4">
        <v>9.95804599951952E-2</v>
      </c>
      <c r="CE10">
        <v>6.0036182403564398E-2</v>
      </c>
      <c r="CF10">
        <v>0.104347925051115</v>
      </c>
    </row>
    <row r="11" spans="1:84" ht="18">
      <c r="A11">
        <v>1.9688606262207001E-3</v>
      </c>
      <c r="B11">
        <v>9.4935068162158104E-2</v>
      </c>
      <c r="C11" s="1">
        <v>4.8637390136718703E-5</v>
      </c>
      <c r="D11">
        <v>0.102789488853886</v>
      </c>
      <c r="E11">
        <v>3.00124788284301</v>
      </c>
      <c r="F11" s="3">
        <v>4.5065915999998603E-2</v>
      </c>
      <c r="G11">
        <v>3.2422862052917401</v>
      </c>
      <c r="H11" s="3">
        <v>4.7420207999948602E-2</v>
      </c>
      <c r="I11">
        <v>2.9591701030731201</v>
      </c>
      <c r="J11" s="2">
        <v>4.8459582999995997E-2</v>
      </c>
      <c r="K11">
        <v>2.9414720535278298</v>
      </c>
      <c r="L11" s="2">
        <v>4.63076659999615E-2</v>
      </c>
      <c r="M11">
        <v>3.1222290992736799</v>
      </c>
      <c r="N11" s="3">
        <v>4.7098374999997299E-2</v>
      </c>
      <c r="O11">
        <v>2.9769287109375</v>
      </c>
      <c r="P11" s="2">
        <v>4.8828542000002501E-2</v>
      </c>
      <c r="Q11">
        <v>3.0277469158172599</v>
      </c>
      <c r="R11" s="2">
        <v>4.7288041000001599E-2</v>
      </c>
      <c r="S11">
        <v>2.9935021400451598</v>
      </c>
      <c r="T11" s="2">
        <v>4.63920410000042E-2</v>
      </c>
      <c r="U11">
        <v>2.9798307418823198</v>
      </c>
      <c r="V11" s="2">
        <v>4.6157167000004003E-2</v>
      </c>
      <c r="W11">
        <v>3.0299048423767001</v>
      </c>
      <c r="X11" s="3">
        <v>0.15849583299999601</v>
      </c>
      <c r="Y11">
        <v>4.6035051345825098E-2</v>
      </c>
      <c r="Z11" s="4">
        <v>8.0191213986836304E-2</v>
      </c>
      <c r="AA11">
        <v>4.4814109802245997E-2</v>
      </c>
      <c r="AB11" s="4">
        <v>9.0885841054841807E-2</v>
      </c>
      <c r="AC11">
        <v>2.9676198959350499E-2</v>
      </c>
      <c r="AD11" s="4">
        <v>9.7174365073442404E-2</v>
      </c>
      <c r="AE11">
        <v>4.6046257019042899E-2</v>
      </c>
      <c r="AF11" s="4">
        <v>9.5947868074290399E-2</v>
      </c>
      <c r="AG11">
        <v>4.4318437576293897E-2</v>
      </c>
      <c r="AH11" s="4">
        <v>0.112242760020308</v>
      </c>
      <c r="AI11">
        <v>4.37674522399902E-2</v>
      </c>
      <c r="AJ11" s="4">
        <v>0.100672717089764</v>
      </c>
      <c r="AK11">
        <v>4.1834831237792899E-2</v>
      </c>
      <c r="AL11" s="4">
        <v>0.10118246800266199</v>
      </c>
      <c r="AM11">
        <v>4.6206951141357401E-2</v>
      </c>
      <c r="AN11" s="4">
        <v>0.102936660987325</v>
      </c>
      <c r="AO11">
        <v>3.7520170211791902E-2</v>
      </c>
      <c r="AP11" s="4">
        <v>9.2216362012550193E-2</v>
      </c>
      <c r="AQ11">
        <v>4.59485054016113E-2</v>
      </c>
      <c r="AR11" s="4">
        <v>9.5390766044147299E-2</v>
      </c>
      <c r="AS11">
        <v>0.160875558853149</v>
      </c>
      <c r="AT11" s="4">
        <v>9.2911673011258203E-2</v>
      </c>
      <c r="AU11">
        <v>0.164846897125244</v>
      </c>
      <c r="AV11" s="4">
        <v>8.8340027024969403E-2</v>
      </c>
      <c r="AW11">
        <v>0.16468596458435</v>
      </c>
      <c r="AX11" s="4">
        <v>9.1820835019461797E-2</v>
      </c>
      <c r="AY11">
        <v>0.172302961349487</v>
      </c>
      <c r="AZ11" s="4">
        <v>7.7450599055737201E-2</v>
      </c>
      <c r="BA11">
        <v>0.17786097526550201</v>
      </c>
      <c r="BB11" s="4">
        <v>9.2222101055085604E-2</v>
      </c>
      <c r="BC11">
        <v>0.15690493583679199</v>
      </c>
      <c r="BD11" s="4">
        <v>9.2074308078735997E-2</v>
      </c>
      <c r="BE11">
        <v>0.173197031021118</v>
      </c>
      <c r="BF11" s="4">
        <v>9.06547718914225E-2</v>
      </c>
      <c r="BG11">
        <v>0.16348505020141599</v>
      </c>
      <c r="BH11" s="4">
        <v>8.33371329354122E-2</v>
      </c>
      <c r="BI11">
        <v>0.16744041442870999</v>
      </c>
      <c r="BJ11" s="4">
        <v>8.9249748038128005E-2</v>
      </c>
      <c r="BK11">
        <v>0.167072534561157</v>
      </c>
      <c r="BL11" s="4">
        <v>9.3791469000279903E-2</v>
      </c>
      <c r="BM11">
        <v>3.7680387496948201E-2</v>
      </c>
      <c r="BN11" s="3">
        <v>0.113684061914682</v>
      </c>
      <c r="BO11">
        <v>6.3077926635742104E-2</v>
      </c>
      <c r="BP11" s="4">
        <v>8.2873928011394996E-2</v>
      </c>
      <c r="BQ11">
        <v>4.12445068359375E-2</v>
      </c>
      <c r="BR11" s="4">
        <v>8.80128450226038E-2</v>
      </c>
      <c r="BS11">
        <v>4.3237924575805602E-2</v>
      </c>
      <c r="BT11" s="4">
        <v>7.6763538992963704E-2</v>
      </c>
      <c r="BU11">
        <v>3.9457559585571199E-2</v>
      </c>
      <c r="BV11" s="4">
        <v>0.105844412930309</v>
      </c>
      <c r="BW11">
        <v>3.8996458053588798E-2</v>
      </c>
      <c r="BX11" s="4">
        <v>0.105323810013942</v>
      </c>
      <c r="BY11">
        <v>4.0792703628539997E-2</v>
      </c>
      <c r="BZ11" s="4">
        <v>7.7503120992332697E-2</v>
      </c>
      <c r="CA11">
        <v>4.4235706329345703E-2</v>
      </c>
      <c r="CB11" s="4">
        <v>0.10120922490023</v>
      </c>
      <c r="CC11">
        <v>4.0759801864624003E-2</v>
      </c>
      <c r="CD11" s="4">
        <v>6.7212808993644999E-2</v>
      </c>
      <c r="CE11">
        <v>4.0795803070068297E-2</v>
      </c>
      <c r="CF11">
        <v>0.10097945597954</v>
      </c>
    </row>
    <row r="12" spans="1:84" ht="18">
      <c r="A12">
        <v>1.3365745544433501E-3</v>
      </c>
      <c r="B12">
        <v>9.6173987956717596E-2</v>
      </c>
      <c r="C12" s="1">
        <v>4.72068786621093E-5</v>
      </c>
      <c r="D12">
        <v>8.8875170098617604E-2</v>
      </c>
      <c r="E12">
        <v>2.9407370090484601</v>
      </c>
      <c r="F12" s="3">
        <v>4.8388249999994998E-2</v>
      </c>
      <c r="G12">
        <v>3.2199571132659899</v>
      </c>
      <c r="H12" s="3">
        <v>4.8765750000029501E-2</v>
      </c>
      <c r="I12">
        <v>3.0389370918273899</v>
      </c>
      <c r="J12" s="2">
        <v>4.74803749999992E-2</v>
      </c>
      <c r="K12">
        <v>3.0019149780273402</v>
      </c>
      <c r="L12" s="2">
        <v>4.6816458000023403E-2</v>
      </c>
      <c r="M12">
        <v>3.1113791465759202</v>
      </c>
      <c r="N12" s="3">
        <v>5.0396749999997298E-2</v>
      </c>
      <c r="O12">
        <v>2.9439158439636199</v>
      </c>
      <c r="P12" s="2">
        <v>4.64050409999998E-2</v>
      </c>
      <c r="Q12">
        <v>3.0377767086028999</v>
      </c>
      <c r="R12" s="2">
        <v>4.7113583999987399E-2</v>
      </c>
      <c r="S12">
        <v>3.0019180774688698</v>
      </c>
      <c r="T12" s="2">
        <v>4.6528916999989102E-2</v>
      </c>
      <c r="U12">
        <v>2.9897971153259202</v>
      </c>
      <c r="V12" s="2">
        <v>4.9331500000008001E-2</v>
      </c>
      <c r="W12">
        <v>3.08305311203002</v>
      </c>
      <c r="X12" s="3">
        <v>5.0681167000000402E-2</v>
      </c>
      <c r="Y12">
        <v>3.4158706665039E-2</v>
      </c>
      <c r="Z12" s="4">
        <v>0.100499207037501</v>
      </c>
      <c r="AA12">
        <v>4.5742988586425698E-2</v>
      </c>
      <c r="AB12" s="4">
        <v>0.109210919006727</v>
      </c>
      <c r="AC12">
        <v>4.2175769805908203E-2</v>
      </c>
      <c r="AD12" s="4">
        <v>9.9167554988525794E-2</v>
      </c>
      <c r="AE12">
        <v>4.7166109085083001E-2</v>
      </c>
      <c r="AF12" s="4">
        <v>8.65649780025705E-2</v>
      </c>
      <c r="AG12">
        <v>4.46929931640625E-2</v>
      </c>
      <c r="AH12" s="4">
        <v>9.54847300890833E-2</v>
      </c>
      <c r="AI12">
        <v>4.4668436050414997E-2</v>
      </c>
      <c r="AJ12" s="4">
        <v>6.9769101100973702E-2</v>
      </c>
      <c r="AK12">
        <v>4.0226221084594699E-2</v>
      </c>
      <c r="AL12" s="4">
        <v>0.10714000789448599</v>
      </c>
      <c r="AM12">
        <v>3.8792848587036098E-2</v>
      </c>
      <c r="AN12" s="4">
        <v>9.1782466042786795E-2</v>
      </c>
      <c r="AO12">
        <v>3.3778429031372001E-2</v>
      </c>
      <c r="AP12" s="4">
        <v>9.7696778946556095E-2</v>
      </c>
      <c r="AQ12">
        <v>3.7190675735473598E-2</v>
      </c>
      <c r="AR12" s="4">
        <v>9.7603869973681798E-2</v>
      </c>
      <c r="AS12">
        <v>0.179782629013061</v>
      </c>
      <c r="AT12" s="4">
        <v>8.1533462041988899E-2</v>
      </c>
      <c r="AU12">
        <v>0.20061182975769001</v>
      </c>
      <c r="AV12" s="4">
        <v>9.0969078009948107E-2</v>
      </c>
      <c r="AW12">
        <v>0.17477440834045399</v>
      </c>
      <c r="AX12" s="4">
        <v>9.8045361926779095E-2</v>
      </c>
      <c r="AY12">
        <v>0.16159439086913999</v>
      </c>
      <c r="AZ12" s="4">
        <v>9.3800315051339497E-2</v>
      </c>
      <c r="BA12">
        <v>0.18061923980712799</v>
      </c>
      <c r="BB12" s="4">
        <v>9.7808543010614798E-2</v>
      </c>
      <c r="BC12">
        <v>0.17472338676452601</v>
      </c>
      <c r="BD12" s="4">
        <v>9.4890024047344895E-2</v>
      </c>
      <c r="BE12">
        <v>0.168018579483032</v>
      </c>
      <c r="BF12" s="4">
        <v>9.2083918047137503E-2</v>
      </c>
      <c r="BG12">
        <v>0.186657905578613</v>
      </c>
      <c r="BH12" s="4">
        <v>8.6677469080313999E-2</v>
      </c>
      <c r="BI12">
        <v>0.17145347595214799</v>
      </c>
      <c r="BJ12" s="4">
        <v>0.102206713985651</v>
      </c>
      <c r="BK12">
        <v>0.179697275161743</v>
      </c>
      <c r="BL12" s="4">
        <v>9.6767727052792907E-2</v>
      </c>
      <c r="BM12">
        <v>4.8360824584960903E-2</v>
      </c>
      <c r="BN12" s="3">
        <v>0.1112527619116</v>
      </c>
      <c r="BO12">
        <v>4.0850162506103502E-2</v>
      </c>
      <c r="BP12" s="4">
        <v>8.9300267980434E-2</v>
      </c>
      <c r="BQ12">
        <v>7.2838306427001898E-2</v>
      </c>
      <c r="BR12" s="4">
        <v>8.6543306009843904E-2</v>
      </c>
      <c r="BS12">
        <v>4.0601730346679597E-2</v>
      </c>
      <c r="BT12" s="4">
        <v>5.7069792994297999E-2</v>
      </c>
      <c r="BU12">
        <v>7.5472593307495103E-2</v>
      </c>
      <c r="BV12" s="4">
        <v>9.8521784064359894E-2</v>
      </c>
      <c r="BW12">
        <v>5.8222532272338798E-2</v>
      </c>
      <c r="BX12" s="4">
        <v>9.6894409973174306E-2</v>
      </c>
      <c r="BY12">
        <v>7.3581457138061496E-2</v>
      </c>
      <c r="BZ12" s="4">
        <v>0.101466850028373</v>
      </c>
      <c r="CA12">
        <v>3.48637104034423E-2</v>
      </c>
      <c r="CB12" s="4">
        <v>0.10129607492126499</v>
      </c>
      <c r="CC12">
        <v>7.5305700302123996E-2</v>
      </c>
      <c r="CD12" s="4">
        <v>9.4833331997506307E-2</v>
      </c>
      <c r="CE12">
        <v>7.2490930557250893E-2</v>
      </c>
      <c r="CF12">
        <v>9.5079074962995905E-2</v>
      </c>
    </row>
    <row r="13" spans="1:84" ht="18">
      <c r="A13">
        <v>1.3475418090820299E-3</v>
      </c>
      <c r="B13">
        <v>9.5248393015936003E-2</v>
      </c>
      <c r="C13" s="1">
        <v>4.52995300292968E-5</v>
      </c>
      <c r="D13">
        <v>6.03991087991744E-2</v>
      </c>
      <c r="E13">
        <v>3.02869224548339</v>
      </c>
      <c r="F13" s="3">
        <v>4.6261541999996297E-2</v>
      </c>
      <c r="G13">
        <v>3.25966000556945</v>
      </c>
      <c r="H13" s="3">
        <v>4.6173999999950803E-2</v>
      </c>
      <c r="I13">
        <v>3.08706402778625</v>
      </c>
      <c r="J13" s="2">
        <v>4.3354708999998999E-2</v>
      </c>
      <c r="K13">
        <v>2.9665269851684499</v>
      </c>
      <c r="L13" s="2">
        <v>4.87582089999705E-2</v>
      </c>
      <c r="M13">
        <v>3.04478788375854</v>
      </c>
      <c r="N13" s="3">
        <v>4.6763500000004399E-2</v>
      </c>
      <c r="O13">
        <v>2.9760248661041202</v>
      </c>
      <c r="P13" s="2">
        <v>4.68451659999971E-2</v>
      </c>
      <c r="Q13">
        <v>3.0476658344268799</v>
      </c>
      <c r="R13" s="2">
        <v>4.7781666999981098E-2</v>
      </c>
      <c r="S13">
        <v>3.08387899398803</v>
      </c>
      <c r="T13" s="2">
        <v>4.7174749999996303E-2</v>
      </c>
      <c r="U13">
        <v>3.1016478538513099</v>
      </c>
      <c r="V13" s="2">
        <v>4.8018458000001298E-2</v>
      </c>
      <c r="W13">
        <v>3.0644118785858101</v>
      </c>
      <c r="X13" s="3">
        <v>0.14523174999999999</v>
      </c>
      <c r="Y13">
        <v>3.9810657501220703E-2</v>
      </c>
      <c r="Z13" s="4">
        <v>0.11211171001195901</v>
      </c>
      <c r="AA13">
        <v>4.1645288467407199E-2</v>
      </c>
      <c r="AB13" s="4">
        <v>9.0263881953433101E-2</v>
      </c>
      <c r="AC13">
        <v>4.7909259796142502E-2</v>
      </c>
      <c r="AD13" s="4">
        <v>9.0846295002847896E-2</v>
      </c>
      <c r="AE13">
        <v>4.5531034469604402E-2</v>
      </c>
      <c r="AF13" s="4">
        <v>8.6427654954604805E-2</v>
      </c>
      <c r="AG13">
        <v>4.3944358825683497E-2</v>
      </c>
      <c r="AH13" s="4">
        <v>7.7797272009775001E-2</v>
      </c>
      <c r="AI13">
        <v>4.8861980438232401E-2</v>
      </c>
      <c r="AJ13" s="4">
        <v>0.104820293025113</v>
      </c>
      <c r="AK13">
        <v>4.1439533233642502E-2</v>
      </c>
      <c r="AL13" s="4">
        <v>8.1515326979569994E-2</v>
      </c>
      <c r="AM13">
        <v>4.6262264251708901E-2</v>
      </c>
      <c r="AN13" s="4">
        <v>9.8349520936608301E-2</v>
      </c>
      <c r="AO13">
        <v>2.82530784606933E-2</v>
      </c>
      <c r="AP13" s="4">
        <v>9.80754969641566E-2</v>
      </c>
      <c r="AQ13">
        <v>3.94034385681152E-2</v>
      </c>
      <c r="AR13" s="4">
        <v>0.10253175301477301</v>
      </c>
      <c r="AS13">
        <v>0.17966842651367099</v>
      </c>
      <c r="AT13" s="4">
        <v>9.7089369897730607E-2</v>
      </c>
      <c r="AU13">
        <v>0.17960810661315901</v>
      </c>
      <c r="AV13" s="4">
        <v>6.7414722056128001E-2</v>
      </c>
      <c r="AW13">
        <v>0.173101902008056</v>
      </c>
      <c r="AX13" s="4">
        <v>9.9518383038230199E-2</v>
      </c>
      <c r="AY13">
        <v>0.165986537933349</v>
      </c>
      <c r="AZ13" s="4">
        <v>9.2136721010319805E-2</v>
      </c>
      <c r="BA13">
        <v>0.169969797134399</v>
      </c>
      <c r="BB13" s="4">
        <v>0.105117522994987</v>
      </c>
      <c r="BC13">
        <v>0.17340898513793901</v>
      </c>
      <c r="BD13" s="4">
        <v>8.6063807015307206E-2</v>
      </c>
      <c r="BE13">
        <v>0.174335241317749</v>
      </c>
      <c r="BF13" s="4">
        <v>9.3677666969597298E-2</v>
      </c>
      <c r="BG13">
        <v>0.16126990318298301</v>
      </c>
      <c r="BH13" s="4">
        <v>9.7110703005455407E-2</v>
      </c>
      <c r="BI13">
        <v>0.17105746269225999</v>
      </c>
      <c r="BJ13" s="4">
        <v>0.102289551054127</v>
      </c>
      <c r="BK13">
        <v>0.17614579200744601</v>
      </c>
      <c r="BL13" s="4">
        <v>7.3879005969502004E-2</v>
      </c>
      <c r="BM13">
        <v>4.3958187103271401E-2</v>
      </c>
      <c r="BN13" s="3">
        <v>9.1880228952504694E-2</v>
      </c>
      <c r="BO13">
        <v>5.7927131652831997E-2</v>
      </c>
      <c r="BP13" s="4">
        <v>8.7772099068388301E-2</v>
      </c>
      <c r="BQ13">
        <v>4.00738716125488E-2</v>
      </c>
      <c r="BR13" s="4">
        <v>7.5990915996953803E-2</v>
      </c>
      <c r="BS13">
        <v>7.0296287536621094E-2</v>
      </c>
      <c r="BT13" s="4">
        <v>8.7493472965434194E-2</v>
      </c>
      <c r="BU13">
        <v>3.9800882339477497E-2</v>
      </c>
      <c r="BV13" s="4">
        <v>0.100229545962065</v>
      </c>
      <c r="BW13">
        <v>3.6993503570556599E-2</v>
      </c>
      <c r="BX13" s="4">
        <v>7.8625847003422594E-2</v>
      </c>
      <c r="BY13">
        <v>3.9829015731811503E-2</v>
      </c>
      <c r="BZ13" s="4">
        <v>0.113118748995475</v>
      </c>
      <c r="CA13">
        <v>7.6763868331909096E-2</v>
      </c>
      <c r="CB13" s="4">
        <v>9.3935820041224305E-2</v>
      </c>
      <c r="CC13">
        <v>4.0698051452636698E-2</v>
      </c>
      <c r="CD13" s="4">
        <v>8.7380787939764504E-2</v>
      </c>
      <c r="CE13">
        <v>4.1817665100097601E-2</v>
      </c>
      <c r="CF13">
        <v>0.11042195209302</v>
      </c>
    </row>
    <row r="14" spans="1:84" ht="18">
      <c r="A14">
        <v>3.0496120452880799E-3</v>
      </c>
      <c r="B14">
        <v>0.107952771009877</v>
      </c>
      <c r="C14" s="1">
        <v>5.4597854614257799E-5</v>
      </c>
      <c r="D14">
        <v>0.106043150881305</v>
      </c>
      <c r="E14">
        <v>3.0200927257537802</v>
      </c>
      <c r="F14" s="3">
        <v>4.7776749999997002E-2</v>
      </c>
      <c r="G14">
        <v>3.2457571029663002</v>
      </c>
      <c r="H14" s="3">
        <v>4.6752207999929803E-2</v>
      </c>
      <c r="I14">
        <v>3.0796649456024099</v>
      </c>
      <c r="J14" s="2">
        <v>4.7722374999999297E-2</v>
      </c>
      <c r="K14">
        <v>3.0623629093170099</v>
      </c>
      <c r="L14" s="2">
        <v>4.6948041999996797E-2</v>
      </c>
      <c r="M14">
        <v>3.0043487548828098</v>
      </c>
      <c r="N14" s="3">
        <v>4.65295000000054E-2</v>
      </c>
      <c r="O14">
        <v>2.97902512550354</v>
      </c>
      <c r="P14" s="2">
        <v>4.5664542000004298E-2</v>
      </c>
      <c r="Q14">
        <v>3.0333402156829798</v>
      </c>
      <c r="R14" s="2">
        <v>4.7951207999972198E-2</v>
      </c>
      <c r="S14">
        <v>3.0736241340637198</v>
      </c>
      <c r="T14" s="2">
        <v>5.0743917000005398E-2</v>
      </c>
      <c r="U14">
        <v>3.03975129127502</v>
      </c>
      <c r="V14" s="2">
        <v>4.8385249999995397E-2</v>
      </c>
      <c r="W14">
        <v>3.0350480079650799</v>
      </c>
      <c r="X14" s="3">
        <v>4.8070792000004303E-2</v>
      </c>
      <c r="Y14">
        <v>4.1922807693481397E-2</v>
      </c>
      <c r="Z14" s="4">
        <v>9.0861445991322398E-2</v>
      </c>
      <c r="AA14">
        <v>4.5937299728393499E-2</v>
      </c>
      <c r="AB14" s="4">
        <v>9.9111871910281396E-2</v>
      </c>
      <c r="AC14">
        <v>3.4354448318481397E-2</v>
      </c>
      <c r="AD14" s="4">
        <v>8.9677987969480399E-2</v>
      </c>
      <c r="AE14">
        <v>4.1832447052001898E-2</v>
      </c>
      <c r="AF14" s="4">
        <v>0.102612506016157</v>
      </c>
      <c r="AG14">
        <v>3.8066864013671799E-2</v>
      </c>
      <c r="AH14" s="4">
        <v>9.3708534957840997E-2</v>
      </c>
      <c r="AI14">
        <v>4.4285535812377902E-2</v>
      </c>
      <c r="AJ14" s="4">
        <v>9.4255488016642602E-2</v>
      </c>
      <c r="AK14">
        <v>3.98786067962646E-2</v>
      </c>
      <c r="AL14" s="4">
        <v>8.6279895040206597E-2</v>
      </c>
      <c r="AM14">
        <v>2.7786970138549801E-2</v>
      </c>
      <c r="AN14" s="4">
        <v>9.9084190907888101E-2</v>
      </c>
      <c r="AO14">
        <v>3.9151191711425698E-2</v>
      </c>
      <c r="AP14" s="4">
        <v>9.2589812004007399E-2</v>
      </c>
      <c r="AQ14">
        <v>3.3553123474120997E-2</v>
      </c>
      <c r="AR14" s="4">
        <v>9.2869493993930505E-2</v>
      </c>
      <c r="AS14">
        <v>0.17666244506835899</v>
      </c>
      <c r="AT14" s="4">
        <v>9.5854477025568402E-2</v>
      </c>
      <c r="AU14">
        <v>0.16230177879333399</v>
      </c>
      <c r="AV14" s="4">
        <v>9.7577248001471106E-2</v>
      </c>
      <c r="AW14">
        <v>0.16493868827819799</v>
      </c>
      <c r="AX14" s="4">
        <v>0.106594924000091</v>
      </c>
      <c r="AY14">
        <v>0.16385793685913</v>
      </c>
      <c r="AZ14" s="4">
        <v>8.6357736960053402E-2</v>
      </c>
      <c r="BA14">
        <v>0.17683076858520499</v>
      </c>
      <c r="BB14" s="4">
        <v>8.4955842001363593E-2</v>
      </c>
      <c r="BC14">
        <v>0.168878078460693</v>
      </c>
      <c r="BD14" s="4">
        <v>8.6366374976933002E-2</v>
      </c>
      <c r="BE14">
        <v>0.16857957839965801</v>
      </c>
      <c r="BF14" s="4">
        <v>9.4877554918639306E-2</v>
      </c>
      <c r="BG14">
        <v>0.15824556350707999</v>
      </c>
      <c r="BH14" s="4">
        <v>9.3464368022978306E-2</v>
      </c>
      <c r="BI14">
        <v>0.172136545181274</v>
      </c>
      <c r="BJ14" s="4">
        <v>9.0402688016183605E-2</v>
      </c>
      <c r="BK14">
        <v>0.174256086349487</v>
      </c>
      <c r="BL14" s="4">
        <v>0.10087753308471201</v>
      </c>
      <c r="BM14">
        <v>7.2800159454345703E-2</v>
      </c>
      <c r="BN14" s="3">
        <v>0.113401990034617</v>
      </c>
      <c r="BO14">
        <v>4.1164398193359299E-2</v>
      </c>
      <c r="BP14" s="4">
        <v>8.0428490065969499E-2</v>
      </c>
      <c r="BQ14">
        <v>7.3838233947753906E-2</v>
      </c>
      <c r="BR14" s="4">
        <v>7.9730598954483797E-2</v>
      </c>
      <c r="BS14">
        <v>3.9115428924560498E-2</v>
      </c>
      <c r="BT14" s="4">
        <v>9.5665106084197704E-2</v>
      </c>
      <c r="BU14">
        <v>7.4228048324584905E-2</v>
      </c>
      <c r="BV14" s="4">
        <v>0.104433364002034</v>
      </c>
      <c r="BW14">
        <v>5.7836294174194301E-2</v>
      </c>
      <c r="BX14" s="4">
        <v>0.104020133963786</v>
      </c>
      <c r="BY14">
        <v>6.5673351287841797E-2</v>
      </c>
      <c r="BZ14" s="4">
        <v>7.9601148026995305E-2</v>
      </c>
      <c r="CA14">
        <v>4.1271924972534103E-2</v>
      </c>
      <c r="CB14" s="4">
        <v>0.112385223037563</v>
      </c>
      <c r="CC14">
        <v>7.5420379638671806E-2</v>
      </c>
      <c r="CD14" s="4">
        <v>0.107766918023116</v>
      </c>
      <c r="CE14">
        <v>6.7917108535766602E-2</v>
      </c>
      <c r="CF14">
        <v>9.6541015082038897E-2</v>
      </c>
    </row>
    <row r="15" spans="1:84" ht="18">
      <c r="A15">
        <v>1.4758110046386699E-3</v>
      </c>
      <c r="B15">
        <v>9.8450853023677995E-2</v>
      </c>
      <c r="C15" s="1">
        <v>4.5537948608398397E-5</v>
      </c>
      <c r="D15">
        <v>9.8209623014554298E-2</v>
      </c>
      <c r="E15">
        <v>2.9813339710235498</v>
      </c>
      <c r="F15" s="3">
        <v>4.6722625000001003E-2</v>
      </c>
      <c r="G15">
        <v>3.02844905853271</v>
      </c>
      <c r="H15" s="3">
        <v>4.93007079999188E-2</v>
      </c>
      <c r="I15">
        <v>3.0782668590545601</v>
      </c>
      <c r="J15" s="2">
        <v>4.5769292000002702E-2</v>
      </c>
      <c r="K15">
        <v>3.0169498920440598</v>
      </c>
      <c r="L15" s="2">
        <v>4.71520000000396E-2</v>
      </c>
      <c r="M15">
        <v>3.0096759796142498</v>
      </c>
      <c r="N15" s="3">
        <v>4.6932832999999598E-2</v>
      </c>
      <c r="O15">
        <v>3.00452303886413</v>
      </c>
      <c r="P15" s="2">
        <v>4.78269159999982E-2</v>
      </c>
      <c r="Q15">
        <v>3.0335109233856201</v>
      </c>
      <c r="R15" s="2">
        <v>4.6143332999974897E-2</v>
      </c>
      <c r="S15">
        <v>3.0770411491393999</v>
      </c>
      <c r="T15" s="2">
        <v>4.7147792000003998E-2</v>
      </c>
      <c r="U15">
        <v>3.0751450061797998</v>
      </c>
      <c r="V15" s="2">
        <v>4.6881290999991103E-2</v>
      </c>
      <c r="W15">
        <v>3.0921559333801198</v>
      </c>
      <c r="X15" s="3">
        <v>4.70395830000001E-2</v>
      </c>
      <c r="Y15">
        <v>4.6036720275878899E-2</v>
      </c>
      <c r="Z15" s="4">
        <v>9.2204425018280703E-2</v>
      </c>
      <c r="AA15">
        <v>4.5767545700073201E-2</v>
      </c>
      <c r="AB15" s="4">
        <v>9.6799994935281505E-2</v>
      </c>
      <c r="AC15">
        <v>4.3031215667724602E-2</v>
      </c>
      <c r="AD15" s="4">
        <v>9.6278901095501995E-2</v>
      </c>
      <c r="AE15">
        <v>4.27515506744384E-2</v>
      </c>
      <c r="AF15" s="4">
        <v>9.2924228985793805E-2</v>
      </c>
      <c r="AG15">
        <v>4.6653032302856397E-2</v>
      </c>
      <c r="AH15" s="4">
        <v>9.4133006990887197E-2</v>
      </c>
      <c r="AI15">
        <v>4.6415328979492097E-2</v>
      </c>
      <c r="AJ15" s="4">
        <v>9.1884703957475694E-2</v>
      </c>
      <c r="AK15">
        <v>4.5662164688110303E-2</v>
      </c>
      <c r="AL15" s="4">
        <v>9.8952860105782706E-2</v>
      </c>
      <c r="AM15">
        <v>4.1853666305541902E-2</v>
      </c>
      <c r="AN15" s="4">
        <v>0.103494398994371</v>
      </c>
      <c r="AO15">
        <v>4.8298120498657199E-2</v>
      </c>
      <c r="AP15" s="4">
        <v>9.8723166040144805E-2</v>
      </c>
      <c r="AQ15">
        <v>4.36248779296875E-2</v>
      </c>
      <c r="AR15" s="4">
        <v>7.95681950403377E-2</v>
      </c>
      <c r="AS15">
        <v>0.16119575500488201</v>
      </c>
      <c r="AT15" s="4">
        <v>9.59894490661099E-2</v>
      </c>
      <c r="AU15">
        <v>0.162939548492431</v>
      </c>
      <c r="AV15" s="4">
        <v>8.2188101019710302E-2</v>
      </c>
      <c r="AW15">
        <v>0.170747995376586</v>
      </c>
      <c r="AX15" s="4">
        <v>0.10403641196899099</v>
      </c>
      <c r="AY15">
        <v>0.15993452072143499</v>
      </c>
      <c r="AZ15" s="4">
        <v>8.8834082940593306E-2</v>
      </c>
      <c r="BA15">
        <v>0.17811346054077101</v>
      </c>
      <c r="BB15" s="4">
        <v>8.5809079930186202E-2</v>
      </c>
      <c r="BC15">
        <v>0.165428876876831</v>
      </c>
      <c r="BD15" s="4">
        <v>8.1286903936415897E-2</v>
      </c>
      <c r="BE15">
        <v>0.169823408126831</v>
      </c>
      <c r="BF15" s="4">
        <v>9.0638999943621401E-2</v>
      </c>
      <c r="BG15">
        <v>0.152493000030517</v>
      </c>
      <c r="BH15" s="4">
        <v>0.102731983060948</v>
      </c>
      <c r="BI15">
        <v>0.16828393936157199</v>
      </c>
      <c r="BJ15" s="4">
        <v>9.9879060056991806E-2</v>
      </c>
      <c r="BK15">
        <v>0.161150217056274</v>
      </c>
      <c r="BL15" s="4">
        <v>0.102324694977141</v>
      </c>
      <c r="BM15">
        <v>4.2654991149902302E-2</v>
      </c>
      <c r="BN15" s="3">
        <v>9.6214762073941501E-2</v>
      </c>
      <c r="BO15">
        <v>6.7440986633300698E-2</v>
      </c>
      <c r="BP15" s="4">
        <v>9.9748314009048003E-2</v>
      </c>
      <c r="BQ15">
        <v>4.24137115478515E-2</v>
      </c>
      <c r="BR15" s="4">
        <v>0.11475078295916299</v>
      </c>
      <c r="BS15">
        <v>7.5351953506469699E-2</v>
      </c>
      <c r="BT15" s="4">
        <v>9.6546420012600706E-2</v>
      </c>
      <c r="BU15">
        <v>4.1100502014160101E-2</v>
      </c>
      <c r="BV15" s="4">
        <v>0.108607172966003</v>
      </c>
      <c r="BW15">
        <v>4.1081428527831997E-2</v>
      </c>
      <c r="BX15" s="4">
        <v>9.4433584017679095E-2</v>
      </c>
      <c r="BY15">
        <v>3.9150953292846603E-2</v>
      </c>
      <c r="BZ15" s="4">
        <v>0.10043813299853301</v>
      </c>
      <c r="CA15">
        <v>7.2793960571288993E-2</v>
      </c>
      <c r="CB15" s="4">
        <v>0.103989120922051</v>
      </c>
      <c r="CC15">
        <v>4.2026042938232401E-2</v>
      </c>
      <c r="CD15" s="4">
        <v>0.1082928389078</v>
      </c>
      <c r="CE15">
        <v>4.0182113647460903E-2</v>
      </c>
      <c r="CF15">
        <v>8.5303768049925496E-2</v>
      </c>
    </row>
    <row r="16" spans="1:84" ht="18">
      <c r="A16">
        <v>3.04293632507324E-3</v>
      </c>
      <c r="B16">
        <v>9.5751495100557804E-2</v>
      </c>
      <c r="C16" s="1">
        <v>5.0067901611328098E-5</v>
      </c>
      <c r="D16">
        <v>7.5380938127636896E-2</v>
      </c>
      <c r="E16">
        <v>3.0177090167999201</v>
      </c>
      <c r="F16" s="3">
        <v>4.8134375000003601E-2</v>
      </c>
      <c r="G16">
        <v>2.9797737598419101</v>
      </c>
      <c r="H16" s="3">
        <v>4.6358416999964902E-2</v>
      </c>
      <c r="I16">
        <v>3.0448541641235298</v>
      </c>
      <c r="J16" s="2">
        <v>4.6574583000001703E-2</v>
      </c>
      <c r="K16">
        <v>3.01721119880676</v>
      </c>
      <c r="L16" s="2">
        <v>4.7547457999996802E-2</v>
      </c>
      <c r="M16">
        <v>3.1039800643920898</v>
      </c>
      <c r="N16" s="3">
        <v>4.94972500000017E-2</v>
      </c>
      <c r="O16">
        <v>3.0150883197784402</v>
      </c>
      <c r="P16" s="2">
        <v>4.6806957999997602E-2</v>
      </c>
      <c r="Q16">
        <v>3.0008561611175502</v>
      </c>
      <c r="R16" s="2">
        <v>4.5911541999998903E-2</v>
      </c>
      <c r="S16">
        <v>3.0353009700775102</v>
      </c>
      <c r="T16" s="2">
        <v>4.6177999999997603E-2</v>
      </c>
      <c r="U16">
        <v>3.0116300582885698</v>
      </c>
      <c r="V16" s="2">
        <v>4.5719292000001098E-2</v>
      </c>
      <c r="W16">
        <v>2.98546934127807</v>
      </c>
      <c r="X16" s="3">
        <v>4.8152291999997397E-2</v>
      </c>
      <c r="Y16">
        <v>3.47406864166259E-2</v>
      </c>
      <c r="Z16" s="4">
        <v>0.101478005992248</v>
      </c>
      <c r="AA16">
        <v>4.1404724121093701E-2</v>
      </c>
      <c r="AB16" s="4">
        <v>0.113506399909965</v>
      </c>
      <c r="AC16">
        <v>3.5875082015991197E-2</v>
      </c>
      <c r="AD16" s="4">
        <v>0.104918207041919</v>
      </c>
      <c r="AE16">
        <v>4.26788330078125E-2</v>
      </c>
      <c r="AF16" s="4">
        <v>9.4335456960834493E-2</v>
      </c>
      <c r="AG16">
        <v>4.3480396270751898E-2</v>
      </c>
      <c r="AH16" s="4">
        <v>9.7421895014122101E-2</v>
      </c>
      <c r="AI16">
        <v>3.8898468017578097E-2</v>
      </c>
      <c r="AJ16" s="4">
        <v>8.9467532001435701E-2</v>
      </c>
      <c r="AK16">
        <v>4.0542364120483398E-2</v>
      </c>
      <c r="AL16" s="4">
        <v>9.6062718890607302E-2</v>
      </c>
      <c r="AM16">
        <v>3.5843849182128899E-2</v>
      </c>
      <c r="AN16" s="4">
        <v>8.2609848934225696E-2</v>
      </c>
      <c r="AO16">
        <v>4.6068191528320299E-2</v>
      </c>
      <c r="AP16" s="4">
        <v>8.79487689817324E-2</v>
      </c>
      <c r="AQ16">
        <v>4.17728424072265E-2</v>
      </c>
      <c r="AR16" s="4">
        <v>9.5614901976659894E-2</v>
      </c>
      <c r="AS16">
        <v>0.204082250595092</v>
      </c>
      <c r="AT16" s="4">
        <v>8.5263652028515893E-2</v>
      </c>
      <c r="AU16">
        <v>0.17393660545349099</v>
      </c>
      <c r="AV16" s="4">
        <v>0.137263083015568</v>
      </c>
      <c r="AW16">
        <v>0.15975570678710899</v>
      </c>
      <c r="AX16" s="4">
        <v>0.101137239020317</v>
      </c>
      <c r="AY16">
        <v>0.17492127418518</v>
      </c>
      <c r="AZ16" s="4">
        <v>8.5526793962344499E-2</v>
      </c>
      <c r="BA16">
        <v>0.166653633117675</v>
      </c>
      <c r="BB16" s="4">
        <v>0.10666128399316201</v>
      </c>
      <c r="BC16">
        <v>0.17536902427673301</v>
      </c>
      <c r="BD16" s="4">
        <v>9.2933238949626601E-2</v>
      </c>
      <c r="BE16">
        <v>0.16284441947937001</v>
      </c>
      <c r="BF16" s="4">
        <v>0.106318452977575</v>
      </c>
      <c r="BG16">
        <v>0.170578002929687</v>
      </c>
      <c r="BH16" s="4">
        <v>8.4937333012930993E-2</v>
      </c>
      <c r="BI16">
        <v>0.15676832199096599</v>
      </c>
      <c r="BJ16" s="4">
        <v>9.7874798928387394E-2</v>
      </c>
      <c r="BK16">
        <v>0.1717529296875</v>
      </c>
      <c r="BL16" s="4">
        <v>8.22288730414584E-2</v>
      </c>
      <c r="BM16">
        <v>6.8382740020751898E-2</v>
      </c>
      <c r="BN16" s="3">
        <v>9.6234741969965398E-2</v>
      </c>
      <c r="BO16">
        <v>4.1121244430541902E-2</v>
      </c>
      <c r="BP16" s="4">
        <v>8.9754207991063595E-2</v>
      </c>
      <c r="BQ16">
        <v>6.2959671020507799E-2</v>
      </c>
      <c r="BR16" s="4">
        <v>0.102845365996472</v>
      </c>
      <c r="BS16">
        <v>4.0160655975341797E-2</v>
      </c>
      <c r="BT16" s="4">
        <v>8.3023870945908101E-2</v>
      </c>
      <c r="BU16">
        <v>5.4738998413085903E-2</v>
      </c>
      <c r="BV16" s="4">
        <v>0.106693838024511</v>
      </c>
      <c r="BW16">
        <v>7.2321414947509696E-2</v>
      </c>
      <c r="BX16" s="4">
        <v>8.9173485990613699E-2</v>
      </c>
      <c r="BY16">
        <v>7.6668500900268499E-2</v>
      </c>
      <c r="BZ16" s="4">
        <v>0.109745595022104</v>
      </c>
      <c r="CA16">
        <v>4.3020486831664997E-2</v>
      </c>
      <c r="CB16" s="4">
        <v>0.11284868908114699</v>
      </c>
      <c r="CC16">
        <v>5.9681892395019497E-2</v>
      </c>
      <c r="CD16" s="4">
        <v>9.8275337950326502E-2</v>
      </c>
      <c r="CE16">
        <v>7.0335388183593694E-2</v>
      </c>
      <c r="CF16">
        <v>6.0888676089234602E-2</v>
      </c>
    </row>
    <row r="17" spans="1:84" ht="18">
      <c r="A17">
        <v>1.3804435729980399E-3</v>
      </c>
      <c r="B17">
        <v>9.6299249213188803E-2</v>
      </c>
      <c r="C17" s="1">
        <v>4.8637390136718703E-5</v>
      </c>
      <c r="D17">
        <v>9.3065319117158596E-2</v>
      </c>
      <c r="E17">
        <v>3.07675981521606</v>
      </c>
      <c r="F17" s="3">
        <v>4.5591790999999597E-2</v>
      </c>
      <c r="G17">
        <v>2.95557689666748</v>
      </c>
      <c r="H17" s="3">
        <v>4.6830791000047597E-2</v>
      </c>
      <c r="I17">
        <v>3.0300269126892001</v>
      </c>
      <c r="J17" s="2">
        <v>4.5977540999999102E-2</v>
      </c>
      <c r="K17">
        <v>2.9765770435333199</v>
      </c>
      <c r="L17" s="2">
        <v>4.6810458999971098E-2</v>
      </c>
      <c r="M17">
        <v>3.1898727416992099</v>
      </c>
      <c r="N17" s="3">
        <v>4.59597919999978E-2</v>
      </c>
      <c r="O17">
        <v>3.04520511627197</v>
      </c>
      <c r="P17" s="2">
        <v>4.6759084000001297E-2</v>
      </c>
      <c r="Q17">
        <v>2.9593636989593501</v>
      </c>
      <c r="R17" s="2">
        <v>4.7852625000018599E-2</v>
      </c>
      <c r="S17">
        <v>3.06951403617858</v>
      </c>
      <c r="T17" s="2">
        <v>4.5888417000000403E-2</v>
      </c>
      <c r="U17">
        <v>3.0180101394653298</v>
      </c>
      <c r="V17" s="2">
        <v>4.8332874999999803E-2</v>
      </c>
      <c r="W17">
        <v>3.07864022254943</v>
      </c>
      <c r="X17" s="3">
        <v>4.8570208999997498E-2</v>
      </c>
      <c r="Y17">
        <v>4.5171737670898403E-2</v>
      </c>
      <c r="Z17" s="4">
        <v>9.6142335911281407E-2</v>
      </c>
      <c r="AA17">
        <v>4.4477224349975503E-2</v>
      </c>
      <c r="AB17" s="4">
        <v>0.10179911204613699</v>
      </c>
      <c r="AC17">
        <v>4.6776056289672803E-2</v>
      </c>
      <c r="AD17" s="4">
        <v>9.1646480956114801E-2</v>
      </c>
      <c r="AE17">
        <v>3.9342641830444301E-2</v>
      </c>
      <c r="AF17" s="4">
        <v>9.2621325980871902E-2</v>
      </c>
      <c r="AG17">
        <v>4.3173789978027302E-2</v>
      </c>
      <c r="AH17" s="4">
        <v>9.3866056064143694E-2</v>
      </c>
      <c r="AI17">
        <v>3.5685777664184501E-2</v>
      </c>
      <c r="AJ17" s="4">
        <v>9.7339414991438306E-2</v>
      </c>
      <c r="AK17">
        <v>4.7169446945190402E-2</v>
      </c>
      <c r="AL17" s="4">
        <v>0.103833458968438</v>
      </c>
      <c r="AM17">
        <v>3.9114952087402302E-2</v>
      </c>
      <c r="AN17" s="4">
        <v>9.1787619050592101E-2</v>
      </c>
      <c r="AO17">
        <v>4.4538021087646401E-2</v>
      </c>
      <c r="AP17" s="4">
        <v>9.5438212039880399E-2</v>
      </c>
      <c r="AQ17">
        <v>4.5328378677368102E-2</v>
      </c>
      <c r="AR17" s="4">
        <v>9.5417679054662502E-2</v>
      </c>
      <c r="AS17">
        <v>0.160396814346313</v>
      </c>
      <c r="AT17" s="4">
        <v>8.4454165073111598E-2</v>
      </c>
      <c r="AU17">
        <v>0.15708470344543399</v>
      </c>
      <c r="AV17" s="4">
        <v>7.8114837058819803E-2</v>
      </c>
      <c r="AW17">
        <v>0.165028572082519</v>
      </c>
      <c r="AX17" s="4">
        <v>9.1576230945065604E-2</v>
      </c>
      <c r="AY17">
        <v>0.16352534294128401</v>
      </c>
      <c r="AZ17" s="4">
        <v>9.6980648930184501E-2</v>
      </c>
      <c r="BA17">
        <v>0.16689538955688399</v>
      </c>
      <c r="BB17" s="4">
        <v>9.6080595976672997E-2</v>
      </c>
      <c r="BC17">
        <v>0.168328046798706</v>
      </c>
      <c r="BD17" s="4">
        <v>7.70082460949197E-2</v>
      </c>
      <c r="BE17">
        <v>0.17797470092773399</v>
      </c>
      <c r="BF17" s="4">
        <v>8.7436172994784997E-2</v>
      </c>
      <c r="BG17">
        <v>0.172244071960449</v>
      </c>
      <c r="BH17" s="4">
        <v>0.102347882930189</v>
      </c>
      <c r="BI17">
        <v>0.172184467315673</v>
      </c>
      <c r="BJ17" s="4">
        <v>9.4998066080734106E-2</v>
      </c>
      <c r="BK17">
        <v>0.17688584327697701</v>
      </c>
      <c r="BL17" s="4">
        <v>8.4968143026344395E-2</v>
      </c>
      <c r="BM17">
        <v>4.4067859649658203E-2</v>
      </c>
      <c r="BN17" s="3">
        <v>9.7277009976096396E-2</v>
      </c>
      <c r="BO17">
        <v>7.6410055160522405E-2</v>
      </c>
      <c r="BP17" s="4">
        <v>9.6095258020795798E-2</v>
      </c>
      <c r="BQ17">
        <v>3.94482612609863E-2</v>
      </c>
      <c r="BR17" s="4">
        <v>5.8333459077402901E-2</v>
      </c>
      <c r="BS17">
        <v>7.5494766235351493E-2</v>
      </c>
      <c r="BT17" s="4">
        <v>9.5815061009489E-2</v>
      </c>
      <c r="BU17">
        <v>4.3008804321289E-2</v>
      </c>
      <c r="BV17" s="4">
        <v>0.106776059023104</v>
      </c>
      <c r="BW17">
        <v>3.9372205734252902E-2</v>
      </c>
      <c r="BX17" s="4">
        <v>7.2653951938264003E-2</v>
      </c>
      <c r="BY17">
        <v>4.1910886764526298E-2</v>
      </c>
      <c r="BZ17" s="4">
        <v>0.11014261294621901</v>
      </c>
      <c r="CA17">
        <v>7.2648048400878906E-2</v>
      </c>
      <c r="CB17" s="4">
        <v>8.7049206020310493E-2</v>
      </c>
      <c r="CC17">
        <v>4.1089773178100503E-2</v>
      </c>
      <c r="CD17" s="4">
        <v>8.56298879953101E-2</v>
      </c>
      <c r="CE17">
        <v>3.4843683242797803E-2</v>
      </c>
      <c r="CF17">
        <v>8.6780558922327999E-2</v>
      </c>
    </row>
    <row r="18" spans="1:84" ht="18">
      <c r="A18">
        <v>2.23302841186523E-3</v>
      </c>
      <c r="B18">
        <v>9.5927505055442397E-2</v>
      </c>
      <c r="C18" s="1">
        <v>4.72068786621093E-5</v>
      </c>
      <c r="D18">
        <v>8.6473298026248799E-2</v>
      </c>
      <c r="E18">
        <v>3.0267658233642498</v>
      </c>
      <c r="F18" s="3">
        <v>4.7459707999998102E-2</v>
      </c>
      <c r="G18">
        <v>2.9670109748840301</v>
      </c>
      <c r="H18" s="3">
        <v>4.70899590000044E-2</v>
      </c>
      <c r="I18">
        <v>3.0359921455383301</v>
      </c>
      <c r="J18" s="2">
        <v>4.6048124999998601E-2</v>
      </c>
      <c r="K18">
        <v>3.0413188934326101</v>
      </c>
      <c r="L18" s="2">
        <v>4.6413416999996501E-2</v>
      </c>
      <c r="M18">
        <v>3.0518281459808301</v>
      </c>
      <c r="N18" s="3">
        <v>4.9596917000002301E-2</v>
      </c>
      <c r="O18">
        <v>3.02334213256835</v>
      </c>
      <c r="P18" s="2">
        <v>4.7117249999999403E-2</v>
      </c>
      <c r="Q18">
        <v>3.0308570861816402</v>
      </c>
      <c r="R18" s="2">
        <v>4.6912416999987203E-2</v>
      </c>
      <c r="S18">
        <v>3.0293049812316801</v>
      </c>
      <c r="T18" s="2">
        <v>4.6824999999998299E-2</v>
      </c>
      <c r="U18">
        <v>2.8957772254943799</v>
      </c>
      <c r="V18" s="2">
        <v>4.6977624999996602E-2</v>
      </c>
      <c r="W18">
        <v>3.0861079692840501</v>
      </c>
      <c r="X18" s="3">
        <v>4.6993166999996498E-2</v>
      </c>
      <c r="Y18">
        <v>3.7330627441406201E-2</v>
      </c>
      <c r="Z18" s="4">
        <v>9.8975435947067994E-2</v>
      </c>
      <c r="AA18">
        <v>3.7662267684936503E-2</v>
      </c>
      <c r="AB18" s="4">
        <v>0.10268692998215501</v>
      </c>
      <c r="AC18">
        <v>3.4642457962036098E-2</v>
      </c>
      <c r="AD18" s="4">
        <v>9.8624899052083395E-2</v>
      </c>
      <c r="AE18">
        <v>3.9725065231323201E-2</v>
      </c>
      <c r="AF18" s="4">
        <v>0.100441729067824</v>
      </c>
      <c r="AG18">
        <v>3.7484645843505797E-2</v>
      </c>
      <c r="AH18" s="4">
        <v>8.8183137006126303E-2</v>
      </c>
      <c r="AI18">
        <v>3.4765005111694301E-2</v>
      </c>
      <c r="AJ18" s="4">
        <v>9.5617560087703099E-2</v>
      </c>
      <c r="AK18">
        <v>3.6913633346557603E-2</v>
      </c>
      <c r="AL18" s="4">
        <v>9.4408688019029796E-2</v>
      </c>
      <c r="AM18">
        <v>3.5489797592163003E-2</v>
      </c>
      <c r="AN18" s="4">
        <v>9.5138914999552002E-2</v>
      </c>
      <c r="AO18">
        <v>3.9835929870605399E-2</v>
      </c>
      <c r="AP18" s="4">
        <v>9.2414033948443802E-2</v>
      </c>
      <c r="AQ18">
        <v>3.28290462493896E-2</v>
      </c>
      <c r="AR18" s="4">
        <v>9.7628894029185107E-2</v>
      </c>
      <c r="AS18">
        <v>0.17138123512268</v>
      </c>
      <c r="AT18" s="4">
        <v>8.7452432024292606E-2</v>
      </c>
      <c r="AU18">
        <v>0.16916680335998499</v>
      </c>
      <c r="AV18" s="4">
        <v>0.100319275050424</v>
      </c>
      <c r="AW18">
        <v>0.170678615570068</v>
      </c>
      <c r="AX18" s="4">
        <v>8.8949472992680897E-2</v>
      </c>
      <c r="AY18">
        <v>0.16151595115661599</v>
      </c>
      <c r="AZ18" s="4">
        <v>9.0577543014660394E-2</v>
      </c>
      <c r="BA18">
        <v>0.18726158142089799</v>
      </c>
      <c r="BB18" s="4">
        <v>9.1208589030429693E-2</v>
      </c>
      <c r="BC18">
        <v>0.17083835601806599</v>
      </c>
      <c r="BD18" s="4">
        <v>9.4571769004687598E-2</v>
      </c>
      <c r="BE18">
        <v>0.17959570884704501</v>
      </c>
      <c r="BF18" s="4">
        <v>8.4430107963271397E-2</v>
      </c>
      <c r="BG18">
        <v>0.18997859954833901</v>
      </c>
      <c r="BH18" s="4">
        <v>0.10145574097987201</v>
      </c>
      <c r="BI18">
        <v>0.17496323585510201</v>
      </c>
      <c r="BJ18" s="4">
        <v>8.8304433971643406E-2</v>
      </c>
      <c r="BK18">
        <v>0.16734814643859799</v>
      </c>
      <c r="BL18" s="4">
        <v>9.4045032048597904E-2</v>
      </c>
      <c r="BM18">
        <v>7.54826068878173E-2</v>
      </c>
      <c r="BN18" s="3">
        <v>9.1553375008516E-2</v>
      </c>
      <c r="BO18">
        <v>3.9596796035766602E-2</v>
      </c>
      <c r="BP18" s="4">
        <v>0.103000575909391</v>
      </c>
      <c r="BQ18">
        <v>7.3107481002807603E-2</v>
      </c>
      <c r="BR18" s="4">
        <v>0.10639162804000001</v>
      </c>
      <c r="BS18">
        <v>3.9820432662963798E-2</v>
      </c>
      <c r="BT18" s="4">
        <v>7.6716409996151896E-2</v>
      </c>
      <c r="BU18">
        <v>7.6195001602172796E-2</v>
      </c>
      <c r="BV18" s="4">
        <v>8.7798257009126204E-2</v>
      </c>
      <c r="BW18">
        <v>7.3184490203857394E-2</v>
      </c>
      <c r="BX18" s="4">
        <v>0.112382762948982</v>
      </c>
      <c r="BY18">
        <v>5.95703125E-2</v>
      </c>
      <c r="BZ18" s="4">
        <v>0.102867917041294</v>
      </c>
      <c r="CA18">
        <v>4.0832281112670898E-2</v>
      </c>
      <c r="CB18" s="4">
        <v>8.8055921019986202E-2</v>
      </c>
      <c r="CC18">
        <v>7.4242115020751898E-2</v>
      </c>
      <c r="CD18" s="4">
        <v>0.111412183963693</v>
      </c>
      <c r="CE18">
        <v>7.1450233459472601E-2</v>
      </c>
      <c r="CF18">
        <v>7.4979478027671506E-2</v>
      </c>
    </row>
    <row r="19" spans="1:84" ht="18">
      <c r="A19">
        <v>1.5451908111572201E-3</v>
      </c>
      <c r="B19">
        <v>0.107456144178286</v>
      </c>
      <c r="C19" s="1">
        <v>4.8637390136718703E-5</v>
      </c>
      <c r="D19">
        <v>0.105037482921034</v>
      </c>
      <c r="E19">
        <v>3.06313872337341</v>
      </c>
      <c r="F19" s="3">
        <v>4.90779170000053E-2</v>
      </c>
      <c r="G19">
        <v>3.0483829975128098</v>
      </c>
      <c r="H19" s="3">
        <v>4.7228625000002397E-2</v>
      </c>
      <c r="I19">
        <v>3.10353279113769</v>
      </c>
      <c r="J19" s="2">
        <v>4.8260333000001703E-2</v>
      </c>
      <c r="K19">
        <v>3.0478880405425999</v>
      </c>
      <c r="L19" s="2">
        <v>4.7177874999988399E-2</v>
      </c>
      <c r="M19">
        <v>3.1347250938415501</v>
      </c>
      <c r="N19" s="3">
        <v>4.7995167000003301E-2</v>
      </c>
      <c r="O19">
        <v>2.9912371635436998</v>
      </c>
      <c r="P19" s="2">
        <v>4.8473333000003997E-2</v>
      </c>
      <c r="Q19">
        <v>3.0256929397582999</v>
      </c>
      <c r="R19" s="2">
        <v>4.7086917000001401E-2</v>
      </c>
      <c r="S19">
        <v>3.0407581329345699</v>
      </c>
      <c r="T19" s="2">
        <v>4.6454707999998797E-2</v>
      </c>
      <c r="U19">
        <v>3.0036652088165199</v>
      </c>
      <c r="V19" s="2">
        <v>4.7207166000006802E-2</v>
      </c>
      <c r="W19">
        <v>3.0293288230895898</v>
      </c>
      <c r="X19" s="3">
        <v>4.7221499999999098E-2</v>
      </c>
      <c r="Y19">
        <v>4.5924186706542899E-2</v>
      </c>
      <c r="Z19" s="4">
        <v>9.2002792982384493E-2</v>
      </c>
      <c r="AA19">
        <v>2.93717384338378E-2</v>
      </c>
      <c r="AB19" s="4">
        <v>0.101126929046586</v>
      </c>
      <c r="AC19">
        <v>3.81085872650146E-2</v>
      </c>
      <c r="AD19" s="4">
        <v>9.7330813994631102E-2</v>
      </c>
      <c r="AE19">
        <v>4.2166233062744099E-2</v>
      </c>
      <c r="AF19" s="4">
        <v>9.2496605939231799E-2</v>
      </c>
      <c r="AG19">
        <v>3.7775278091430602E-2</v>
      </c>
      <c r="AH19" s="4">
        <v>9.5213560969568706E-2</v>
      </c>
      <c r="AI19">
        <v>4.0015459060668897E-2</v>
      </c>
      <c r="AJ19" s="4">
        <v>9.5209875027649105E-2</v>
      </c>
      <c r="AK19">
        <v>2.95815467834472E-2</v>
      </c>
      <c r="AL19" s="4">
        <v>8.2419962971471195E-2</v>
      </c>
      <c r="AM19">
        <v>4.5057058334350503E-2</v>
      </c>
      <c r="AN19" s="4">
        <v>9.4548595952801406E-2</v>
      </c>
      <c r="AO19">
        <v>3.7290811538696199E-2</v>
      </c>
      <c r="AP19" s="4">
        <v>8.2397324033081504E-2</v>
      </c>
      <c r="AQ19">
        <v>3.6873102188110303E-2</v>
      </c>
      <c r="AR19" s="4">
        <v>9.2936338041908997E-2</v>
      </c>
      <c r="AS19">
        <v>0.149628400802612</v>
      </c>
      <c r="AT19" s="4">
        <v>8.5808436037041205E-2</v>
      </c>
      <c r="AU19">
        <v>0.17935228347778301</v>
      </c>
      <c r="AV19" s="4">
        <v>8.8791014044545494E-2</v>
      </c>
      <c r="AW19">
        <v>0.166012287139892</v>
      </c>
      <c r="AX19" s="4">
        <v>9.6712727099657003E-2</v>
      </c>
      <c r="AY19">
        <v>0.16857051849365201</v>
      </c>
      <c r="AZ19" s="4">
        <v>8.2177006988786105E-2</v>
      </c>
      <c r="BA19">
        <v>0.17332696914672799</v>
      </c>
      <c r="BB19" s="4">
        <v>7.3727671988308402E-2</v>
      </c>
      <c r="BC19">
        <v>0.180485248565673</v>
      </c>
      <c r="BD19" s="4">
        <v>8.6382830981165101E-2</v>
      </c>
      <c r="BE19">
        <v>0.17072200775146401</v>
      </c>
      <c r="BF19" s="4">
        <v>9.5404820051044198E-2</v>
      </c>
      <c r="BG19">
        <v>0.16573452949523901</v>
      </c>
      <c r="BH19" s="4">
        <v>9.6306278021074804E-2</v>
      </c>
      <c r="BI19">
        <v>0.16057324409484799</v>
      </c>
      <c r="BJ19" s="4">
        <v>9.9716720986179994E-2</v>
      </c>
      <c r="BK19">
        <v>0.14609718322753901</v>
      </c>
      <c r="BL19" s="4">
        <v>9.3262330046854899E-2</v>
      </c>
      <c r="BM19">
        <v>4.11951541900634E-2</v>
      </c>
      <c r="BN19" s="3">
        <v>9.5375034958124105E-2</v>
      </c>
      <c r="BO19">
        <v>7.7003002166748005E-2</v>
      </c>
      <c r="BP19" s="4">
        <v>9.9757696036249399E-2</v>
      </c>
      <c r="BQ19">
        <v>3.9715528488159103E-2</v>
      </c>
      <c r="BR19" s="4">
        <v>0.104938343982212</v>
      </c>
      <c r="BS19">
        <v>7.5900077819824205E-2</v>
      </c>
      <c r="BT19" s="4">
        <v>9.0885171899572001E-2</v>
      </c>
      <c r="BU19">
        <v>3.6246776580810498E-2</v>
      </c>
      <c r="BV19" s="4">
        <v>0.113359119044616</v>
      </c>
      <c r="BW19">
        <v>4.0142536163330002E-2</v>
      </c>
      <c r="BX19" s="4">
        <v>0.103780178935267</v>
      </c>
      <c r="BY19">
        <v>4.1155815124511698E-2</v>
      </c>
      <c r="BZ19" s="4">
        <v>8.9920777012594003E-2</v>
      </c>
      <c r="CA19">
        <v>7.4952602386474595E-2</v>
      </c>
      <c r="CB19" s="4">
        <v>9.8375338013283894E-2</v>
      </c>
      <c r="CC19">
        <v>4.2234659194946199E-2</v>
      </c>
      <c r="CD19" s="4">
        <v>7.2247282019816297E-2</v>
      </c>
      <c r="CE19">
        <v>4.1472196578979402E-2</v>
      </c>
      <c r="CF19">
        <v>9.0218741097487495E-2</v>
      </c>
    </row>
    <row r="20" spans="1:84" ht="18">
      <c r="A20">
        <v>1.4030933380126901E-3</v>
      </c>
      <c r="B20">
        <v>8.5641265148296897E-2</v>
      </c>
      <c r="C20" s="1">
        <v>4.57763671875E-5</v>
      </c>
      <c r="D20">
        <v>0.105747086927294</v>
      </c>
      <c r="E20">
        <v>3.0189461708068799</v>
      </c>
      <c r="F20" s="3">
        <v>4.8094834000004E-2</v>
      </c>
      <c r="G20">
        <v>3.1055240631103498</v>
      </c>
      <c r="H20" s="3">
        <v>4.7391333000064102E-2</v>
      </c>
      <c r="I20">
        <v>3.0080699920654199</v>
      </c>
      <c r="J20" s="2">
        <v>4.5629249999997498E-2</v>
      </c>
      <c r="K20">
        <v>3.05565190315246</v>
      </c>
      <c r="L20" s="2">
        <v>4.7710166999990998E-2</v>
      </c>
      <c r="M20">
        <v>3.1117250919342001</v>
      </c>
      <c r="N20" s="3">
        <v>4.69091670000025E-2</v>
      </c>
      <c r="O20">
        <v>2.9958908557891801</v>
      </c>
      <c r="P20" s="2">
        <v>4.8081708000005101E-2</v>
      </c>
      <c r="Q20">
        <v>2.9821698665618799</v>
      </c>
      <c r="R20" s="2">
        <v>4.7360625000010197E-2</v>
      </c>
      <c r="S20">
        <v>3.07748818397521</v>
      </c>
      <c r="T20" s="2">
        <v>4.6701291999994503E-2</v>
      </c>
      <c r="U20">
        <v>2.9463591575622501</v>
      </c>
      <c r="V20" s="2">
        <v>4.6582291000007103E-2</v>
      </c>
      <c r="W20">
        <v>3.0554568767547599</v>
      </c>
      <c r="X20" s="3">
        <v>4.7368874999996501E-2</v>
      </c>
      <c r="Y20">
        <v>4.0253877639770501E-2</v>
      </c>
      <c r="Z20" s="4">
        <v>9.7441822988912394E-2</v>
      </c>
      <c r="AA20">
        <v>4.8598527908325098E-2</v>
      </c>
      <c r="AB20" s="4">
        <v>9.6177393919788301E-2</v>
      </c>
      <c r="AC20">
        <v>3.2758235931396401E-2</v>
      </c>
      <c r="AD20" s="4">
        <v>0.103887153090909</v>
      </c>
      <c r="AE20">
        <v>4.4528961181640597E-2</v>
      </c>
      <c r="AF20" s="4">
        <v>8.4711864939890802E-2</v>
      </c>
      <c r="AG20">
        <v>3.5593986511230399E-2</v>
      </c>
      <c r="AH20" s="4">
        <v>9.6905851038172799E-2</v>
      </c>
      <c r="AI20">
        <v>3.7459135055541902E-2</v>
      </c>
      <c r="AJ20" s="4">
        <v>9.6085075987502905E-2</v>
      </c>
      <c r="AK20">
        <v>3.1721353530883699E-2</v>
      </c>
      <c r="AL20" s="4">
        <v>8.78301969496533E-2</v>
      </c>
      <c r="AM20">
        <v>4.4133186340331997E-2</v>
      </c>
      <c r="AN20" s="4">
        <v>0.104060243000276</v>
      </c>
      <c r="AO20">
        <v>3.09643745422363E-2</v>
      </c>
      <c r="AP20" s="4">
        <v>9.2986793955788002E-2</v>
      </c>
      <c r="AQ20">
        <v>4.3497562408447203E-2</v>
      </c>
      <c r="AR20" s="4">
        <v>9.5272544887848198E-2</v>
      </c>
      <c r="AS20">
        <v>0.162195444107055</v>
      </c>
      <c r="AT20" s="4">
        <v>9.8605392966419403E-2</v>
      </c>
      <c r="AU20">
        <v>0.17308378219604401</v>
      </c>
      <c r="AV20" s="4">
        <v>8.1538276048377101E-2</v>
      </c>
      <c r="AW20">
        <v>0.167035102844238</v>
      </c>
      <c r="AX20" s="4">
        <v>8.4912969963625004E-2</v>
      </c>
      <c r="AY20">
        <v>0.184423208236694</v>
      </c>
      <c r="AZ20" s="4">
        <v>8.9344337000511503E-2</v>
      </c>
      <c r="BA20">
        <v>0.17599987983703599</v>
      </c>
      <c r="BB20" s="4">
        <v>9.5071826945059001E-2</v>
      </c>
      <c r="BC20">
        <v>0.174932241439819</v>
      </c>
      <c r="BD20" s="4">
        <v>9.5538295921869507E-2</v>
      </c>
      <c r="BE20">
        <v>0.17780184745788499</v>
      </c>
      <c r="BF20" s="4">
        <v>9.6717405016534003E-2</v>
      </c>
      <c r="BG20">
        <v>0.164272546768188</v>
      </c>
      <c r="BH20" s="4">
        <v>8.86687290621921E-2</v>
      </c>
      <c r="BI20">
        <v>0.16081571578979401</v>
      </c>
      <c r="BJ20" s="4">
        <v>9.5470590982586104E-2</v>
      </c>
      <c r="BK20">
        <v>0.16574668884277299</v>
      </c>
      <c r="BL20" s="4">
        <v>9.3672823975794003E-2</v>
      </c>
      <c r="BM20">
        <v>6.3094615936279297E-2</v>
      </c>
      <c r="BN20" s="3">
        <v>0.10633029509335699</v>
      </c>
      <c r="BO20">
        <v>3.7282705307006801E-2</v>
      </c>
      <c r="BP20" s="4">
        <v>8.5151684004813405E-2</v>
      </c>
      <c r="BQ20">
        <v>7.6239109039306599E-2</v>
      </c>
      <c r="BR20" s="4">
        <v>9.18105549644678E-2</v>
      </c>
      <c r="BS20">
        <v>4.09750938415527E-2</v>
      </c>
      <c r="BT20" s="4">
        <v>9.5702470978721907E-2</v>
      </c>
      <c r="BU20">
        <v>7.3916912078857394E-2</v>
      </c>
      <c r="BV20" s="4">
        <v>0.104746872908435</v>
      </c>
      <c r="BW20">
        <v>7.4849605560302707E-2</v>
      </c>
      <c r="BX20" s="4">
        <v>9.7665492910891702E-2</v>
      </c>
      <c r="BY20">
        <v>7.0504188537597601E-2</v>
      </c>
      <c r="BZ20" s="4">
        <v>0.100866061984561</v>
      </c>
      <c r="CA20">
        <v>4.2789697647094699E-2</v>
      </c>
      <c r="CB20" s="4">
        <v>7.3545383987948298E-2</v>
      </c>
      <c r="CC20">
        <v>6.6333770751953097E-2</v>
      </c>
      <c r="CD20" s="4">
        <v>9.82462069950997E-2</v>
      </c>
      <c r="CE20">
        <v>7.5255632400512695E-2</v>
      </c>
      <c r="CF20">
        <v>8.6145801004022304E-2</v>
      </c>
    </row>
    <row r="21" spans="1:84" ht="18">
      <c r="A21">
        <v>1.50799751281738E-3</v>
      </c>
      <c r="B21">
        <v>8.3909089909866397E-2</v>
      </c>
      <c r="C21" s="1">
        <v>5.48362731933593E-5</v>
      </c>
      <c r="D21">
        <v>0.108997917966917</v>
      </c>
      <c r="E21">
        <v>3.0819311141967698</v>
      </c>
      <c r="F21" s="3">
        <v>4.8200125000001003E-2</v>
      </c>
      <c r="G21">
        <v>3.0589349269866899</v>
      </c>
      <c r="H21" s="3">
        <v>4.62550409999948E-2</v>
      </c>
      <c r="I21">
        <v>3.0617580413818302</v>
      </c>
      <c r="J21" s="2">
        <v>4.9169665999997302E-2</v>
      </c>
      <c r="K21">
        <v>2.9875037670135498</v>
      </c>
      <c r="L21" s="2">
        <v>4.6497167000012399E-2</v>
      </c>
      <c r="M21">
        <v>3.0375077724456698</v>
      </c>
      <c r="N21" s="3">
        <v>4.7342749999998497E-2</v>
      </c>
      <c r="O21">
        <v>2.9923689365386901</v>
      </c>
      <c r="P21" s="2">
        <v>4.4383042000006798E-2</v>
      </c>
      <c r="Q21">
        <v>2.9233207702636701</v>
      </c>
      <c r="R21" s="2">
        <v>4.7059375000003401E-2</v>
      </c>
      <c r="S21">
        <v>3.0563442707061701</v>
      </c>
      <c r="T21" s="2">
        <v>4.7297958999990897E-2</v>
      </c>
      <c r="U21">
        <v>2.99838066101074</v>
      </c>
      <c r="V21" s="2">
        <v>4.7359374999999197E-2</v>
      </c>
      <c r="W21">
        <v>3.0343968868255602</v>
      </c>
      <c r="X21" s="3">
        <v>4.7759915999996801E-2</v>
      </c>
      <c r="Y21">
        <v>4.5123577117919901E-2</v>
      </c>
      <c r="Z21" s="4">
        <v>8.4519251948222504E-2</v>
      </c>
      <c r="AA21">
        <v>4.3542623519897398E-2</v>
      </c>
      <c r="AB21" s="4">
        <v>9.4770713010802796E-2</v>
      </c>
      <c r="AC21">
        <v>3.4611463546752902E-2</v>
      </c>
      <c r="AD21" s="4">
        <v>9.5060324994847095E-2</v>
      </c>
      <c r="AE21">
        <v>3.5664796829223598E-2</v>
      </c>
      <c r="AF21" s="4">
        <v>0.100620554992929</v>
      </c>
      <c r="AG21">
        <v>4.5956373214721603E-2</v>
      </c>
      <c r="AH21" s="4">
        <v>9.8033607937395503E-2</v>
      </c>
      <c r="AI21">
        <v>3.5977125167846603E-2</v>
      </c>
      <c r="AJ21" s="4">
        <v>0.100413386942818</v>
      </c>
      <c r="AK21">
        <v>2.8535127639770501E-2</v>
      </c>
      <c r="AL21" s="4">
        <v>9.4035723013803293E-2</v>
      </c>
      <c r="AM21">
        <v>4.5703887939453097E-2</v>
      </c>
      <c r="AN21" s="4">
        <v>9.4360143993981099E-2</v>
      </c>
      <c r="AO21">
        <v>3.55682373046875E-2</v>
      </c>
      <c r="AP21" s="4">
        <v>9.58559550344944E-2</v>
      </c>
      <c r="AQ21">
        <v>2.9745578765869099E-2</v>
      </c>
      <c r="AR21" s="4">
        <v>0.109761100029572</v>
      </c>
      <c r="AS21">
        <v>0.16024756431579501</v>
      </c>
      <c r="AT21" s="4">
        <v>7.7848549000918796E-2</v>
      </c>
      <c r="AU21">
        <v>0.178292036056518</v>
      </c>
      <c r="AV21" s="4">
        <v>8.4753024042584002E-2</v>
      </c>
      <c r="AW21">
        <v>0.16345047950744601</v>
      </c>
      <c r="AX21" s="4">
        <v>8.1326602958142702E-2</v>
      </c>
      <c r="AY21">
        <v>0.17455244064330999</v>
      </c>
      <c r="AZ21" s="4">
        <v>0.10199829598423001</v>
      </c>
      <c r="BA21">
        <v>0.17279934883117601</v>
      </c>
      <c r="BB21" s="4">
        <v>9.1817913111299193E-2</v>
      </c>
      <c r="BC21">
        <v>0.158875942230224</v>
      </c>
      <c r="BD21" s="4">
        <v>9.1422494035214102E-2</v>
      </c>
      <c r="BE21">
        <v>0.16044926643371499</v>
      </c>
      <c r="BF21" s="4">
        <v>9.5762721961364095E-2</v>
      </c>
      <c r="BG21">
        <v>0.16696810722350999</v>
      </c>
      <c r="BH21" s="4">
        <v>8.8084658025763901E-2</v>
      </c>
      <c r="BI21">
        <v>0.159426689147949</v>
      </c>
      <c r="BJ21" s="4">
        <v>9.8327146959491005E-2</v>
      </c>
      <c r="BK21">
        <v>0.15011548995971599</v>
      </c>
      <c r="BL21" s="4">
        <v>9.0084832976572202E-2</v>
      </c>
      <c r="BM21">
        <v>4.1229963302612298E-2</v>
      </c>
      <c r="BN21" s="3">
        <v>8.8539533899165607E-2</v>
      </c>
      <c r="BO21">
        <v>7.3293447494506794E-2</v>
      </c>
      <c r="BP21" s="4">
        <v>9.5639269100502106E-2</v>
      </c>
      <c r="BQ21">
        <v>4.10504341125488E-2</v>
      </c>
      <c r="BR21" s="4">
        <v>0.112754422007128</v>
      </c>
      <c r="BS21">
        <v>7.4010848999023396E-2</v>
      </c>
      <c r="BT21" s="4">
        <v>9.6326756989583304E-2</v>
      </c>
      <c r="BU21">
        <v>4.2043685913085903E-2</v>
      </c>
      <c r="BV21" s="4">
        <v>0.112646124092862</v>
      </c>
      <c r="BW21">
        <v>3.4974575042724602E-2</v>
      </c>
      <c r="BX21" s="4">
        <v>9.8730242927558706E-2</v>
      </c>
      <c r="BY21">
        <v>3.4640312194824198E-2</v>
      </c>
      <c r="BZ21" s="4">
        <v>0.112807204015553</v>
      </c>
      <c r="CA21">
        <v>6.6784620285034096E-2</v>
      </c>
      <c r="CB21" s="4">
        <v>9.5603658002801198E-2</v>
      </c>
      <c r="CC21">
        <v>3.8791894912719699E-2</v>
      </c>
      <c r="CD21" s="4">
        <v>0.100007647997699</v>
      </c>
      <c r="CE21">
        <v>4.0599584579467697E-2</v>
      </c>
      <c r="CF21">
        <v>0.100573232979513</v>
      </c>
    </row>
    <row r="22" spans="1:84" ht="18">
      <c r="A22">
        <v>1.8162727355957001E-3</v>
      </c>
      <c r="B22">
        <v>9.50147591065615E-2</v>
      </c>
      <c r="C22" s="1">
        <v>4.72068786621093E-5</v>
      </c>
      <c r="D22">
        <v>0.11272431001998399</v>
      </c>
      <c r="E22">
        <v>2.9902930259704501</v>
      </c>
      <c r="F22" s="3">
        <v>4.6002916999995501E-2</v>
      </c>
      <c r="G22">
        <v>3.0743241310119598</v>
      </c>
      <c r="H22" s="3">
        <v>4.8256165999987298E-2</v>
      </c>
      <c r="I22">
        <v>3.0149948596954301</v>
      </c>
      <c r="J22" s="2">
        <v>4.6882249999995899E-2</v>
      </c>
      <c r="K22">
        <v>3.0306282043457</v>
      </c>
      <c r="L22" s="2">
        <v>4.8172665999999198E-2</v>
      </c>
      <c r="M22">
        <v>3.0729570388793901</v>
      </c>
      <c r="N22" s="3">
        <v>4.68716250000085E-2</v>
      </c>
      <c r="O22">
        <v>2.9843547344207701</v>
      </c>
      <c r="P22" s="2">
        <v>4.5665291999995299E-2</v>
      </c>
      <c r="Q22">
        <v>2.99211502075195</v>
      </c>
      <c r="R22" s="2">
        <v>4.91218340000045E-2</v>
      </c>
      <c r="S22">
        <v>3.0100171566009499</v>
      </c>
      <c r="T22" s="2">
        <v>4.9001666999998798E-2</v>
      </c>
      <c r="U22">
        <v>2.9606728553771902</v>
      </c>
      <c r="V22" s="2">
        <v>4.6461750000005901E-2</v>
      </c>
      <c r="W22">
        <v>3.0506207942962602</v>
      </c>
      <c r="X22" s="3">
        <v>5.0849917000000702E-2</v>
      </c>
      <c r="Y22">
        <v>4.7838211059570299E-2</v>
      </c>
      <c r="Z22" s="4">
        <v>8.7454121094196993E-2</v>
      </c>
      <c r="AA22">
        <v>3.8737535476684501E-2</v>
      </c>
      <c r="AB22" s="4">
        <v>0.101592169958166</v>
      </c>
      <c r="AC22">
        <v>4.83372211456298E-2</v>
      </c>
      <c r="AD22" s="4">
        <v>8.6240548989735502E-2</v>
      </c>
      <c r="AE22">
        <v>5.1429033279418897E-2</v>
      </c>
      <c r="AF22" s="4">
        <v>9.1890833922661799E-2</v>
      </c>
      <c r="AG22">
        <v>4.7170639038085903E-2</v>
      </c>
      <c r="AH22" s="4">
        <v>9.9957051919773193E-2</v>
      </c>
      <c r="AI22">
        <v>4.9051523208618102E-2</v>
      </c>
      <c r="AJ22" s="4">
        <v>9.4496574020013199E-2</v>
      </c>
      <c r="AK22">
        <v>2.96683311462402E-2</v>
      </c>
      <c r="AL22" s="4">
        <v>0.10232734004966899</v>
      </c>
      <c r="AM22">
        <v>3.6958456039428697E-2</v>
      </c>
      <c r="AN22" s="4">
        <v>9.8374463967047604E-2</v>
      </c>
      <c r="AO22">
        <v>4.4913053512573201E-2</v>
      </c>
      <c r="AP22" s="4">
        <v>0.103758248966187</v>
      </c>
      <c r="AQ22">
        <v>3.81817817687988E-2</v>
      </c>
      <c r="AR22" s="4">
        <v>9.92662960197776E-2</v>
      </c>
      <c r="AS22">
        <v>0.168593645095825</v>
      </c>
      <c r="AT22" s="4">
        <v>9.1881019063293906E-2</v>
      </c>
      <c r="AU22">
        <v>0.18937635421752899</v>
      </c>
      <c r="AV22" s="4">
        <v>9.3128459993749801E-2</v>
      </c>
      <c r="AW22">
        <v>0.19415020942687899</v>
      </c>
      <c r="AX22" s="4">
        <v>9.0551100089214701E-2</v>
      </c>
      <c r="AY22">
        <v>0.15649318695068301</v>
      </c>
      <c r="AZ22" s="4">
        <v>9.2660862021148205E-2</v>
      </c>
      <c r="BA22">
        <v>0.18155932426452601</v>
      </c>
      <c r="BB22" s="4">
        <v>0.100405910983681</v>
      </c>
      <c r="BC22">
        <v>0.16501998901367099</v>
      </c>
      <c r="BD22" s="4">
        <v>0.11190156906377501</v>
      </c>
      <c r="BE22">
        <v>0.179202079772949</v>
      </c>
      <c r="BF22" s="4">
        <v>8.9575268910266403E-2</v>
      </c>
      <c r="BG22">
        <v>0.16591334342956501</v>
      </c>
      <c r="BH22" s="4">
        <v>8.9294504956342197E-2</v>
      </c>
      <c r="BI22">
        <v>0.17157030105590801</v>
      </c>
      <c r="BJ22" s="4">
        <v>0.101947936927899</v>
      </c>
      <c r="BK22">
        <v>0.19034528732299799</v>
      </c>
      <c r="BL22" s="4">
        <v>8.6495285970158806E-2</v>
      </c>
      <c r="BM22">
        <v>7.56072998046875E-2</v>
      </c>
      <c r="BN22" s="3">
        <v>9.1371392016299E-2</v>
      </c>
      <c r="BO22">
        <v>4.2992830276489202E-2</v>
      </c>
      <c r="BP22" s="4">
        <v>0.101167949032969</v>
      </c>
      <c r="BQ22">
        <v>6.1400651931762598E-2</v>
      </c>
      <c r="BR22" s="4">
        <v>0.103555326000787</v>
      </c>
      <c r="BS22">
        <v>4.0500164031982401E-2</v>
      </c>
      <c r="BT22" s="4">
        <v>0.100323142949491</v>
      </c>
      <c r="BU22">
        <v>7.4990034103393499E-2</v>
      </c>
      <c r="BV22" s="4">
        <v>0.10216745594516299</v>
      </c>
      <c r="BW22">
        <v>7.3897123336791895E-2</v>
      </c>
      <c r="BX22" s="4">
        <v>0.110402442980557</v>
      </c>
      <c r="BY22">
        <v>7.4185848236083901E-2</v>
      </c>
      <c r="BZ22" s="4">
        <v>0.10574036405887401</v>
      </c>
      <c r="CA22">
        <v>4.2540788650512598E-2</v>
      </c>
      <c r="CB22" s="4">
        <v>0.101886568008922</v>
      </c>
      <c r="CC22">
        <v>7.31527805328369E-2</v>
      </c>
      <c r="CD22" s="4">
        <v>7.7906741993501699E-2</v>
      </c>
      <c r="CE22">
        <v>8.0018520355224595E-2</v>
      </c>
      <c r="CF22">
        <v>0.103240072960034</v>
      </c>
    </row>
    <row r="23" spans="1:84" ht="18">
      <c r="A23">
        <v>1.5058517456054601E-3</v>
      </c>
      <c r="B23">
        <v>9.5866529969498501E-2</v>
      </c>
      <c r="C23" s="1">
        <v>4.7922134399414002E-5</v>
      </c>
      <c r="D23">
        <v>9.6978297922760207E-2</v>
      </c>
      <c r="E23">
        <v>3.0224969387054399</v>
      </c>
      <c r="F23" s="3">
        <v>4.6324415999997301E-2</v>
      </c>
      <c r="G23">
        <v>3.0517373085021902</v>
      </c>
      <c r="H23" s="3">
        <v>4.6624124999993903E-2</v>
      </c>
      <c r="I23">
        <v>3.05694484710693</v>
      </c>
      <c r="J23" s="2">
        <v>4.4415458999999602E-2</v>
      </c>
      <c r="K23">
        <v>3.04989290237426</v>
      </c>
      <c r="L23" s="2">
        <v>4.9060666999992002E-2</v>
      </c>
      <c r="M23">
        <v>3.10675001144409</v>
      </c>
      <c r="N23" s="3">
        <v>4.7027749999998002E-2</v>
      </c>
      <c r="O23">
        <v>2.9448261260986301</v>
      </c>
      <c r="P23" s="2">
        <v>4.5998457999999597E-2</v>
      </c>
      <c r="Q23">
        <v>3.01293897628784</v>
      </c>
      <c r="R23" s="2">
        <v>4.8296083999957697E-2</v>
      </c>
      <c r="S23">
        <v>3.0748140811920099</v>
      </c>
      <c r="T23" s="2">
        <v>4.6244083999994197E-2</v>
      </c>
      <c r="U23">
        <v>3.0593111515045099</v>
      </c>
      <c r="V23" s="2">
        <v>4.6583792000006903E-2</v>
      </c>
      <c r="W23">
        <v>3.0498890876770002</v>
      </c>
      <c r="X23" s="3">
        <v>5.0465582999997503E-2</v>
      </c>
      <c r="Y23">
        <v>2.9546022415161102E-2</v>
      </c>
      <c r="Z23" s="4">
        <v>8.9962602010928094E-2</v>
      </c>
      <c r="AA23">
        <v>4.5132160186767502E-2</v>
      </c>
      <c r="AB23" s="4">
        <v>0.106409314088523</v>
      </c>
      <c r="AC23">
        <v>3.9350748062133699E-2</v>
      </c>
      <c r="AD23" s="4">
        <v>9.4851359026506502E-2</v>
      </c>
      <c r="AE23">
        <v>4.5088052749633699E-2</v>
      </c>
      <c r="AF23" s="4">
        <v>9.8761775996536003E-2</v>
      </c>
      <c r="AG23">
        <v>3.9365768432617097E-2</v>
      </c>
      <c r="AH23" s="4">
        <v>9.7708243993110899E-2</v>
      </c>
      <c r="AI23">
        <v>4.1780233383178697E-2</v>
      </c>
      <c r="AJ23" s="4">
        <v>7.5440081069245907E-2</v>
      </c>
      <c r="AK23">
        <v>4.5486927032470703E-2</v>
      </c>
      <c r="AL23" s="4">
        <v>0.10182140907272599</v>
      </c>
      <c r="AM23">
        <v>4.5416116714477497E-2</v>
      </c>
      <c r="AN23" s="4">
        <v>0.101496004965156</v>
      </c>
      <c r="AO23">
        <v>4.1814565658569301E-2</v>
      </c>
      <c r="AP23" s="4">
        <v>0.100298966048285</v>
      </c>
      <c r="AQ23">
        <v>2.9947280883789E-2</v>
      </c>
      <c r="AR23" s="4" t="s">
        <v>12</v>
      </c>
      <c r="AS23">
        <v>0.16033124923705999</v>
      </c>
      <c r="AT23" s="4">
        <v>9.5945862936787293E-2</v>
      </c>
      <c r="AU23">
        <v>0.17494082450866699</v>
      </c>
      <c r="AV23" s="4">
        <v>0.10160500195343</v>
      </c>
      <c r="AW23">
        <v>0.17146253585815399</v>
      </c>
      <c r="AX23" s="4">
        <v>9.0896571055054595E-2</v>
      </c>
      <c r="AY23">
        <v>0.16783046722412101</v>
      </c>
      <c r="AZ23" s="4">
        <v>7.5186399044468999E-2</v>
      </c>
      <c r="BA23">
        <v>0.17055463790893499</v>
      </c>
      <c r="BB23" s="4">
        <v>8.2595346029847805E-2</v>
      </c>
      <c r="BC23">
        <v>0.172006845474243</v>
      </c>
      <c r="BD23" s="4">
        <v>8.9974371949210694E-2</v>
      </c>
      <c r="BE23">
        <v>0.16295361518859799</v>
      </c>
      <c r="BF23" s="4">
        <v>0.10615738097112599</v>
      </c>
      <c r="BG23">
        <v>0.16894865036010701</v>
      </c>
      <c r="BH23" s="4">
        <v>0.10075561201665501</v>
      </c>
      <c r="BI23">
        <v>0.17085385322570801</v>
      </c>
      <c r="BJ23" s="4">
        <v>9.0037912013940499E-2</v>
      </c>
      <c r="BK23">
        <v>0.165465593338012</v>
      </c>
      <c r="BL23" s="4">
        <v>9.6018844982609097E-2</v>
      </c>
      <c r="BM23">
        <v>4.2954206466674798E-2</v>
      </c>
      <c r="BN23" s="3">
        <v>0.10132805397734</v>
      </c>
      <c r="BO23">
        <v>6.1321973800659103E-2</v>
      </c>
      <c r="BP23" s="4">
        <v>0.100384905934333</v>
      </c>
      <c r="BQ23">
        <v>3.9847373962402302E-2</v>
      </c>
      <c r="BR23" s="4">
        <v>9.7858668072149102E-2</v>
      </c>
      <c r="BS23">
        <v>6.7903041839599595E-2</v>
      </c>
      <c r="BT23" s="4">
        <v>9.7058858023956404E-2</v>
      </c>
      <c r="BU23">
        <v>4.11276817321777E-2</v>
      </c>
      <c r="BV23" s="4">
        <v>9.2794734984636307E-2</v>
      </c>
      <c r="BW23">
        <v>4.0307521820068297E-2</v>
      </c>
      <c r="BX23" s="4">
        <v>9.61657979059964E-2</v>
      </c>
      <c r="BY23">
        <v>3.5219907760620103E-2</v>
      </c>
      <c r="BZ23" s="4">
        <v>8.9783087023533797E-2</v>
      </c>
      <c r="CA23">
        <v>7.3947668075561496E-2</v>
      </c>
      <c r="CB23" s="4">
        <v>9.0208876063115895E-2</v>
      </c>
      <c r="CC23">
        <v>4.1278362274169901E-2</v>
      </c>
      <c r="CD23" s="4">
        <v>0.106668009073473</v>
      </c>
      <c r="CE23">
        <v>4.2189359664916902E-2</v>
      </c>
      <c r="CF23">
        <v>0.100546914967708</v>
      </c>
    </row>
    <row r="24" spans="1:84" ht="18">
      <c r="A24">
        <v>1.29294395446777E-3</v>
      </c>
      <c r="B24">
        <v>8.8836288079619394E-2</v>
      </c>
      <c r="C24" s="1">
        <v>4.52995300292968E-5</v>
      </c>
      <c r="D24">
        <v>0.11235125409439201</v>
      </c>
      <c r="E24">
        <v>2.9369640350341699</v>
      </c>
      <c r="F24" s="3">
        <v>4.5645042000003799E-2</v>
      </c>
      <c r="G24">
        <v>3.0392072200775102</v>
      </c>
      <c r="H24" s="3">
        <v>4.6872417000031398E-2</v>
      </c>
      <c r="I24">
        <v>3.0846791267395002</v>
      </c>
      <c r="J24" s="2">
        <v>4.7364749999999803E-2</v>
      </c>
      <c r="K24">
        <v>2.9802451133728001</v>
      </c>
      <c r="L24" s="2">
        <v>4.6537166999996701E-2</v>
      </c>
      <c r="M24">
        <v>3.0925631523132302</v>
      </c>
      <c r="N24" s="3">
        <v>4.7746625000001999E-2</v>
      </c>
      <c r="O24">
        <v>2.97131919860839</v>
      </c>
      <c r="P24" s="2">
        <v>4.6707459000003802E-2</v>
      </c>
      <c r="Q24">
        <v>2.9453821182250901</v>
      </c>
      <c r="R24" s="2">
        <v>4.8106000000018398E-2</v>
      </c>
      <c r="S24">
        <v>3.0185060501098602</v>
      </c>
      <c r="T24" s="2">
        <v>4.7061292000009303E-2</v>
      </c>
      <c r="U24">
        <v>3.0393908023834202</v>
      </c>
      <c r="V24" s="2">
        <v>4.5878500000000599E-2</v>
      </c>
      <c r="W24">
        <v>3.0405807495117099</v>
      </c>
      <c r="X24" s="3">
        <v>4.7437709000000397E-2</v>
      </c>
      <c r="Y24">
        <v>3.8872241973876898E-2</v>
      </c>
      <c r="Z24" s="4">
        <v>9.4235392985865404E-2</v>
      </c>
      <c r="AA24">
        <v>3.5690069198608398E-2</v>
      </c>
      <c r="AB24" s="4">
        <v>0.10739125101827</v>
      </c>
      <c r="AC24">
        <v>3.6446094512939398E-2</v>
      </c>
      <c r="AD24" s="4">
        <v>9.6057020011357894E-2</v>
      </c>
      <c r="AE24">
        <v>3.6477327346801702E-2</v>
      </c>
      <c r="AF24" s="4">
        <v>9.6641503041610094E-2</v>
      </c>
      <c r="AG24">
        <v>3.6529302597045898E-2</v>
      </c>
      <c r="AH24" s="4">
        <v>9.42338390741497E-2</v>
      </c>
      <c r="AI24">
        <v>3.4579992294311503E-2</v>
      </c>
      <c r="AJ24" s="4">
        <v>0.112418042030185</v>
      </c>
      <c r="AK24">
        <v>4.7298908233642502E-2</v>
      </c>
      <c r="AL24" s="4">
        <v>9.6994462073780596E-2</v>
      </c>
      <c r="AM24">
        <v>4.12976741790771E-2</v>
      </c>
      <c r="AN24" s="4">
        <v>9.8972256062552305E-2</v>
      </c>
      <c r="AO24">
        <v>4.11820411682128E-2</v>
      </c>
      <c r="AP24" s="4">
        <v>0.10251543694175699</v>
      </c>
      <c r="AQ24">
        <v>4.3363094329833901E-2</v>
      </c>
      <c r="AR24" s="4">
        <v>0.102123192045837</v>
      </c>
      <c r="AS24">
        <v>0.15905523300170801</v>
      </c>
      <c r="AT24" s="4">
        <v>8.27184190275147E-2</v>
      </c>
      <c r="AU24">
        <v>0.16704535484313901</v>
      </c>
      <c r="AV24" s="4">
        <v>8.6469309986568904E-2</v>
      </c>
      <c r="AW24">
        <v>0.16302657127380299</v>
      </c>
      <c r="AX24" s="4">
        <v>0.11025276896543799</v>
      </c>
      <c r="AY24">
        <v>0.17565321922302199</v>
      </c>
      <c r="AZ24" s="4">
        <v>9.6314602997153997E-2</v>
      </c>
      <c r="BA24">
        <v>0.17244529724120999</v>
      </c>
      <c r="BB24" s="4">
        <v>8.7053614086471498E-2</v>
      </c>
      <c r="BC24">
        <v>0.173923254013061</v>
      </c>
      <c r="BD24" s="4">
        <v>9.1263632988557206E-2</v>
      </c>
      <c r="BE24">
        <v>0.18536257743835399</v>
      </c>
      <c r="BF24" s="4">
        <v>0.106253800098784</v>
      </c>
      <c r="BG24">
        <v>0.16806602478027299</v>
      </c>
      <c r="BH24" s="4">
        <v>0.10259049304295299</v>
      </c>
      <c r="BI24">
        <v>0.18157982826232899</v>
      </c>
      <c r="BJ24" s="4">
        <v>8.9549966040067305E-2</v>
      </c>
      <c r="BK24">
        <v>0.18051457405090299</v>
      </c>
      <c r="BL24" s="4">
        <v>8.5809635929763303E-2</v>
      </c>
      <c r="BM24">
        <v>7.5437068939208901E-2</v>
      </c>
      <c r="BN24" s="3">
        <v>9.4304003054276095E-2</v>
      </c>
      <c r="BO24">
        <v>4.2620897293090799E-2</v>
      </c>
      <c r="BP24" s="4">
        <v>9.6028059953823602E-2</v>
      </c>
      <c r="BQ24">
        <v>7.0254087448120103E-2</v>
      </c>
      <c r="BR24" s="4">
        <v>0.100637601921334</v>
      </c>
      <c r="BS24">
        <v>4.1847467422485303E-2</v>
      </c>
      <c r="BT24" s="4">
        <v>0.102169279940426</v>
      </c>
      <c r="BU24">
        <v>4.7198772430419901E-2</v>
      </c>
      <c r="BV24" s="4">
        <v>0.106184409931302</v>
      </c>
      <c r="BW24">
        <v>5.2685260772705002E-2</v>
      </c>
      <c r="BX24" s="4">
        <v>0.10333547403570199</v>
      </c>
      <c r="BY24">
        <v>7.4803113937377902E-2</v>
      </c>
      <c r="BZ24" s="4">
        <v>0.104765391093678</v>
      </c>
      <c r="CA24">
        <v>4.3914318084716797E-2</v>
      </c>
      <c r="CB24" s="4">
        <v>8.9058306999504497E-2</v>
      </c>
      <c r="CC24">
        <v>7.1981430053710896E-2</v>
      </c>
      <c r="CD24" s="4">
        <v>0.106413842062465</v>
      </c>
      <c r="CE24">
        <v>7.5686693191528306E-2</v>
      </c>
      <c r="CF24">
        <v>9.82926229480654E-2</v>
      </c>
    </row>
    <row r="25" spans="1:84" ht="18">
      <c r="A25">
        <v>2.1693706512451098E-3</v>
      </c>
      <c r="B25">
        <v>9.0873253997415304E-2</v>
      </c>
      <c r="C25" s="1">
        <v>6.9141387939453098E-5</v>
      </c>
      <c r="D25">
        <v>7.2198828915134003E-2</v>
      </c>
      <c r="E25">
        <v>3.0867037773132302</v>
      </c>
      <c r="F25" s="3">
        <v>4.5593791999998197E-2</v>
      </c>
      <c r="G25">
        <v>3.0581681728363002</v>
      </c>
      <c r="H25" s="3">
        <v>4.6805625000047202E-2</v>
      </c>
      <c r="I25">
        <v>3.0478088855743399</v>
      </c>
      <c r="J25" s="2">
        <v>4.3312666000005599E-2</v>
      </c>
      <c r="K25">
        <v>2.9317917823791499</v>
      </c>
      <c r="L25" s="2">
        <v>4.8647415999994302E-2</v>
      </c>
      <c r="M25">
        <v>3.15175080299377</v>
      </c>
      <c r="N25" s="3">
        <v>4.69018749999889E-2</v>
      </c>
      <c r="O25">
        <v>3.0043160915374698</v>
      </c>
      <c r="P25" s="2">
        <v>4.79221660000064E-2</v>
      </c>
      <c r="Q25">
        <v>2.9762203693389799</v>
      </c>
      <c r="R25" s="2">
        <v>4.6004458999959703E-2</v>
      </c>
      <c r="S25">
        <v>3.0634818077087398</v>
      </c>
      <c r="T25" s="2">
        <v>4.62550000000021E-2</v>
      </c>
      <c r="U25">
        <v>3.0602319240570002</v>
      </c>
      <c r="V25" s="2">
        <v>4.5549041000000998E-2</v>
      </c>
      <c r="W25">
        <v>3.0493571758270201</v>
      </c>
      <c r="X25" s="3">
        <v>4.67145000000002E-2</v>
      </c>
      <c r="Y25">
        <v>4.5968294143676702E-2</v>
      </c>
      <c r="Z25" s="4">
        <v>9.5903035020455704E-2</v>
      </c>
      <c r="AA25">
        <v>3.8979768753051702E-2</v>
      </c>
      <c r="AB25" s="4">
        <v>0.104425703990273</v>
      </c>
      <c r="AC25">
        <v>3.2785654067993102E-2</v>
      </c>
      <c r="AD25" s="4">
        <v>9.0519699035212398E-2</v>
      </c>
      <c r="AE25">
        <v>2.7884483337402299E-2</v>
      </c>
      <c r="AF25" s="4">
        <v>8.7370933033525902E-2</v>
      </c>
      <c r="AG25">
        <v>4.6767234802245997E-2</v>
      </c>
      <c r="AH25" s="4">
        <v>0.10074456292204501</v>
      </c>
      <c r="AI25">
        <v>4.6267747879028299E-2</v>
      </c>
      <c r="AJ25" s="4">
        <v>9.6054302994161803E-2</v>
      </c>
      <c r="AK25">
        <v>4.0082693099975503E-2</v>
      </c>
      <c r="AL25" s="4">
        <v>9.8772214027121594E-2</v>
      </c>
      <c r="AM25">
        <v>4.3170690536499003E-2</v>
      </c>
      <c r="AN25" s="4">
        <v>9.4972634920850396E-2</v>
      </c>
      <c r="AO25">
        <v>3.7256002426147398E-2</v>
      </c>
      <c r="AP25" s="4">
        <v>9.2514212010428296E-2</v>
      </c>
      <c r="AQ25">
        <v>4.7585248947143499E-2</v>
      </c>
      <c r="AR25" s="4">
        <v>0.10033702699001799</v>
      </c>
      <c r="AS25">
        <v>0.16064620018005299</v>
      </c>
      <c r="AT25" s="4">
        <v>9.5897546969354097E-2</v>
      </c>
      <c r="AU25">
        <v>0.160880327224731</v>
      </c>
      <c r="AV25" s="4">
        <v>9.5019623055122696E-2</v>
      </c>
      <c r="AW25">
        <v>0.16994094848632799</v>
      </c>
      <c r="AX25" s="4">
        <v>8.6807757033966398E-2</v>
      </c>
      <c r="AY25">
        <v>0.18112969398498499</v>
      </c>
      <c r="AZ25" s="4">
        <v>9.8551562987267902E-2</v>
      </c>
      <c r="BA25">
        <v>0.169224262237548</v>
      </c>
      <c r="BB25" s="4">
        <v>0.107987063005566</v>
      </c>
      <c r="BC25">
        <v>0.16643619537353499</v>
      </c>
      <c r="BD25" s="4">
        <v>0.101189912995323</v>
      </c>
      <c r="BE25">
        <v>0.18089795112609799</v>
      </c>
      <c r="BF25" s="4">
        <v>8.1782386056147502E-2</v>
      </c>
      <c r="BG25">
        <v>0.180087804794311</v>
      </c>
      <c r="BH25" s="4">
        <v>8.0819858005270306E-2</v>
      </c>
      <c r="BI25">
        <v>0.17048263549804599</v>
      </c>
      <c r="BJ25" s="4">
        <v>8.1170720048248698E-2</v>
      </c>
      <c r="BK25">
        <v>0.160849094390869</v>
      </c>
      <c r="BL25" s="4">
        <v>9.5872533973306404E-2</v>
      </c>
      <c r="BM25">
        <v>4.0476560592651298E-2</v>
      </c>
      <c r="BN25" s="3">
        <v>9.32345029432326E-2</v>
      </c>
      <c r="BO25">
        <v>6.1078786849975503E-2</v>
      </c>
      <c r="BP25" s="4">
        <v>0.11330561398062799</v>
      </c>
      <c r="BQ25">
        <v>3.8331031799316399E-2</v>
      </c>
      <c r="BR25" s="4">
        <v>0.102183265960775</v>
      </c>
      <c r="BS25">
        <v>7.5033903121948201E-2</v>
      </c>
      <c r="BT25" s="4">
        <v>0.10077041899785399</v>
      </c>
      <c r="BU25">
        <v>4.1685342788696199E-2</v>
      </c>
      <c r="BV25" s="4">
        <v>0.10626137594226701</v>
      </c>
      <c r="BW25">
        <v>5.07102012634277E-2</v>
      </c>
      <c r="BX25" s="4">
        <v>7.9445248935371596E-2</v>
      </c>
      <c r="BY25">
        <v>4.11667823791503E-2</v>
      </c>
      <c r="BZ25" s="4">
        <v>9.6032608998939395E-2</v>
      </c>
      <c r="CA25">
        <v>7.3761224746704102E-2</v>
      </c>
      <c r="CB25" s="4">
        <v>9.5211625099182101E-2</v>
      </c>
      <c r="CC25">
        <v>4.0700674057006801E-2</v>
      </c>
      <c r="CD25" s="4">
        <v>0.10172083298675701</v>
      </c>
      <c r="CE25">
        <v>4.07614707946777E-2</v>
      </c>
      <c r="CF25">
        <v>9.4054603017866598E-2</v>
      </c>
    </row>
    <row r="26" spans="1:84" ht="18">
      <c r="A26">
        <v>3.9660930633544896E-3</v>
      </c>
      <c r="B26">
        <v>0.100037368014454</v>
      </c>
      <c r="C26" s="1">
        <v>4.8637390136718703E-5</v>
      </c>
      <c r="D26">
        <v>0.116520024137571</v>
      </c>
      <c r="E26">
        <v>3.00348901748657</v>
      </c>
      <c r="F26" s="3">
        <v>4.7077916999995702E-2</v>
      </c>
      <c r="G26">
        <v>3.0394327640533398</v>
      </c>
      <c r="H26" s="3">
        <v>4.7517749999997201E-2</v>
      </c>
      <c r="I26">
        <v>3.0335659980773899</v>
      </c>
      <c r="J26" s="2">
        <v>4.4179874999997502E-2</v>
      </c>
      <c r="K26">
        <v>3.0145232677459699</v>
      </c>
      <c r="L26" s="2">
        <v>4.7310374999994999E-2</v>
      </c>
      <c r="M26">
        <v>3.03895688056945</v>
      </c>
      <c r="N26" s="3">
        <v>4.752254200001E-2</v>
      </c>
      <c r="O26">
        <v>3.0169427394866899</v>
      </c>
      <c r="P26" s="2">
        <v>4.9146165999999797E-2</v>
      </c>
      <c r="Q26">
        <v>2.9644188880920401</v>
      </c>
      <c r="R26" s="2">
        <v>4.7419333999982799E-2</v>
      </c>
      <c r="S26">
        <v>2.9861199855804399</v>
      </c>
      <c r="T26" s="2">
        <v>4.79171670000084E-2</v>
      </c>
      <c r="U26">
        <v>3.0485320091247501</v>
      </c>
      <c r="V26" s="2">
        <v>4.6875583000001997E-2</v>
      </c>
      <c r="W26">
        <v>3.0244669914245601</v>
      </c>
      <c r="X26" s="3">
        <v>4.7292791000003803E-2</v>
      </c>
      <c r="Y26">
        <v>4.0278196334838798E-2</v>
      </c>
      <c r="Z26" s="4">
        <v>9.9453578004613505E-2</v>
      </c>
      <c r="AA26">
        <v>4.0456533432006801E-2</v>
      </c>
      <c r="AB26" s="4">
        <v>9.5381094026379204E-2</v>
      </c>
      <c r="AC26">
        <v>4.5695781707763602E-2</v>
      </c>
      <c r="AD26" s="4">
        <v>9.2608529957942595E-2</v>
      </c>
      <c r="AE26">
        <v>4.7033309936523403E-2</v>
      </c>
      <c r="AF26" s="4">
        <v>9.1132826986722607E-2</v>
      </c>
      <c r="AG26">
        <v>3.6006927490234299E-2</v>
      </c>
      <c r="AH26" s="4">
        <v>8.7763839983381303E-2</v>
      </c>
      <c r="AI26">
        <v>3.6750078201293897E-2</v>
      </c>
      <c r="AJ26" s="4">
        <v>0.100343680009245</v>
      </c>
      <c r="AK26">
        <v>3.6468982696533203E-2</v>
      </c>
      <c r="AL26" s="4">
        <v>9.3918605009093797E-2</v>
      </c>
      <c r="AM26">
        <v>3.5811662673950098E-2</v>
      </c>
      <c r="AN26" s="4">
        <v>0.106676827999763</v>
      </c>
      <c r="AO26">
        <v>4.3300628662109299E-2</v>
      </c>
      <c r="AP26" s="4">
        <v>9.7666083020158098E-2</v>
      </c>
      <c r="AQ26">
        <v>3.7636995315551702E-2</v>
      </c>
      <c r="AR26" s="4">
        <v>0.100508010946214</v>
      </c>
      <c r="AS26">
        <v>0.16043066978454501</v>
      </c>
      <c r="AT26" s="4">
        <v>0.102474850020371</v>
      </c>
      <c r="AU26">
        <v>0.17902898788452101</v>
      </c>
      <c r="AV26" s="4">
        <v>8.3425290999002699E-2</v>
      </c>
      <c r="AW26">
        <v>0.158606767654418</v>
      </c>
      <c r="AX26" s="4">
        <v>9.7893205936998101E-2</v>
      </c>
      <c r="AY26">
        <v>0.16673398017883301</v>
      </c>
      <c r="AZ26" s="4">
        <v>8.2681236090138499E-2</v>
      </c>
      <c r="BA26">
        <v>0.17828392982482899</v>
      </c>
      <c r="BB26" s="4">
        <v>9.8687433986924505E-2</v>
      </c>
      <c r="BC26">
        <v>0.18358349800109799</v>
      </c>
      <c r="BD26" s="4">
        <v>8.6169596994295702E-2</v>
      </c>
      <c r="BE26">
        <v>0.174669504165649</v>
      </c>
      <c r="BF26" s="4">
        <v>9.5537469023838598E-2</v>
      </c>
      <c r="BG26">
        <v>0.1515793800354</v>
      </c>
      <c r="BH26" s="4">
        <v>9.60265570320189E-2</v>
      </c>
      <c r="BI26">
        <v>0.160679817199707</v>
      </c>
      <c r="BJ26" s="4">
        <v>0.103002957068383</v>
      </c>
      <c r="BK26">
        <v>0.17524623870849601</v>
      </c>
      <c r="BL26" s="4">
        <v>8.6188419023528695E-2</v>
      </c>
      <c r="BM26">
        <v>7.6060771942138602E-2</v>
      </c>
      <c r="BN26" s="3">
        <v>7.0703842910006601E-2</v>
      </c>
      <c r="BO26">
        <v>3.5498857498168897E-2</v>
      </c>
      <c r="BP26" s="4">
        <v>8.5283161024563001E-2</v>
      </c>
      <c r="BQ26">
        <v>5.7713270187377902E-2</v>
      </c>
      <c r="BR26" s="4">
        <v>0.108348857960663</v>
      </c>
      <c r="BS26">
        <v>4.0395975112914997E-2</v>
      </c>
      <c r="BT26" s="4">
        <v>8.8068414013832794E-2</v>
      </c>
      <c r="BU26">
        <v>6.8445920944213798E-2</v>
      </c>
      <c r="BV26" s="4">
        <v>9.1507541015744195E-2</v>
      </c>
      <c r="BW26">
        <v>4.3663501739501898E-2</v>
      </c>
      <c r="BX26" s="4">
        <v>7.5226239976473097E-2</v>
      </c>
      <c r="BY26">
        <v>5.7464361190795898E-2</v>
      </c>
      <c r="BZ26" s="4">
        <v>8.8300060946494299E-2</v>
      </c>
      <c r="CA26">
        <v>3.9807796478271401E-2</v>
      </c>
      <c r="CB26" s="4">
        <v>0.11136202199850199</v>
      </c>
      <c r="CC26">
        <v>7.5395107269287095E-2</v>
      </c>
      <c r="CD26" s="4">
        <v>8.4696518024429596E-2</v>
      </c>
      <c r="CE26">
        <v>8.09500217437744E-2</v>
      </c>
      <c r="CF26">
        <v>7.7959347981959498E-2</v>
      </c>
    </row>
    <row r="27" spans="1:84" ht="18">
      <c r="A27">
        <v>1.4832019805908201E-3</v>
      </c>
      <c r="B27">
        <v>9.2594560934230602E-2</v>
      </c>
      <c r="C27" s="1">
        <v>4.91142272949218E-5</v>
      </c>
      <c r="D27">
        <v>8.0983875785022905E-2</v>
      </c>
      <c r="E27">
        <v>3.06767702102661</v>
      </c>
      <c r="F27" s="3">
        <v>4.9884542000000899E-2</v>
      </c>
      <c r="G27">
        <v>3.0320360660552899</v>
      </c>
      <c r="H27" s="3">
        <v>4.7518208000042202E-2</v>
      </c>
      <c r="I27">
        <v>2.9737358093261701</v>
      </c>
      <c r="J27" s="2">
        <v>4.4017124999996299E-2</v>
      </c>
      <c r="K27">
        <v>2.9663460254669101</v>
      </c>
      <c r="L27" s="2">
        <v>4.7038375000027999E-2</v>
      </c>
      <c r="M27">
        <v>3.0873780250549299</v>
      </c>
      <c r="N27" s="3">
        <v>4.7239458000006999E-2</v>
      </c>
      <c r="O27">
        <v>2.9773890972137398</v>
      </c>
      <c r="P27" s="2">
        <v>4.7024042000003798E-2</v>
      </c>
      <c r="Q27">
        <v>2.9760270118713299</v>
      </c>
      <c r="R27" s="2">
        <v>4.9512999999990301E-2</v>
      </c>
      <c r="S27">
        <v>3.0629360675811701</v>
      </c>
      <c r="T27" s="2">
        <v>4.8218000000005597E-2</v>
      </c>
      <c r="U27">
        <v>3.0489821434020898</v>
      </c>
      <c r="V27" s="2">
        <v>4.7428334000002702E-2</v>
      </c>
      <c r="W27">
        <v>3.0110599994659402</v>
      </c>
      <c r="X27" s="3">
        <v>4.6957542000001198E-2</v>
      </c>
      <c r="Y27">
        <v>4.0699720382690402E-2</v>
      </c>
      <c r="Z27" s="4">
        <v>9.8804536042734897E-2</v>
      </c>
      <c r="AA27">
        <v>3.9075851440429597E-2</v>
      </c>
      <c r="AB27" s="4">
        <v>0.101237424998544</v>
      </c>
      <c r="AC27">
        <v>4.5475006103515597E-2</v>
      </c>
      <c r="AD27" s="4">
        <v>0.10666886391118099</v>
      </c>
      <c r="AE27">
        <v>3.6269664764404297E-2</v>
      </c>
      <c r="AF27" s="4">
        <v>9.0305229998193598E-2</v>
      </c>
      <c r="AG27">
        <v>4.1807413101196199E-2</v>
      </c>
      <c r="AH27" s="4">
        <v>9.1923948959447402E-2</v>
      </c>
      <c r="AI27">
        <v>2.9133558273315398E-2</v>
      </c>
      <c r="AJ27" s="4">
        <v>9.20032860012725E-2</v>
      </c>
      <c r="AK27">
        <v>3.4790992736816399E-2</v>
      </c>
      <c r="AL27" s="4">
        <v>9.0858133044093806E-2</v>
      </c>
      <c r="AM27">
        <v>4.6657323837280197E-2</v>
      </c>
      <c r="AN27" s="4">
        <v>9.8951686057262095E-2</v>
      </c>
      <c r="AO27">
        <v>3.9230585098266602E-2</v>
      </c>
      <c r="AP27" s="4">
        <v>0.10589176707435299</v>
      </c>
      <c r="AQ27">
        <v>4.6622037887573201E-2</v>
      </c>
      <c r="AR27" s="4">
        <v>9.5106238033622503E-2</v>
      </c>
      <c r="AS27">
        <v>0.168850898742675</v>
      </c>
      <c r="AT27" s="4">
        <v>9.6199071034789002E-2</v>
      </c>
      <c r="AU27">
        <v>0.171067714691162</v>
      </c>
      <c r="AV27" s="4">
        <v>9.8088792059570495E-2</v>
      </c>
      <c r="AW27">
        <v>0.17031049728393499</v>
      </c>
      <c r="AX27" s="4">
        <v>9.9552753032185096E-2</v>
      </c>
      <c r="AY27">
        <v>0.17546677589416501</v>
      </c>
      <c r="AZ27" s="4">
        <v>9.2899353941902504E-2</v>
      </c>
      <c r="BA27">
        <v>0.18364143371582001</v>
      </c>
      <c r="BB27" s="4">
        <v>7.9346599057316697E-2</v>
      </c>
      <c r="BC27">
        <v>0.171422719955444</v>
      </c>
      <c r="BD27" s="4">
        <v>8.6342426948249298E-2</v>
      </c>
      <c r="BE27">
        <v>0.173847675323486</v>
      </c>
      <c r="BF27" s="4">
        <v>0.12510372803080799</v>
      </c>
      <c r="BG27">
        <v>0.15130114555358801</v>
      </c>
      <c r="BH27" s="4">
        <v>9.0338289039209402E-2</v>
      </c>
      <c r="BI27">
        <v>0.16406273841857899</v>
      </c>
      <c r="BJ27" s="4">
        <v>9.1426749015226905E-2</v>
      </c>
      <c r="BK27">
        <v>0.169153451919555</v>
      </c>
      <c r="BL27" s="4">
        <v>0.10037015506532</v>
      </c>
      <c r="BM27">
        <v>4.00259494781494E-2</v>
      </c>
      <c r="BN27" s="3">
        <v>8.7810290977358804E-2</v>
      </c>
      <c r="BO27">
        <v>5.7116270065307603E-2</v>
      </c>
      <c r="BP27" s="4">
        <v>0.109676421037875</v>
      </c>
      <c r="BQ27">
        <v>4.0457487106323201E-2</v>
      </c>
      <c r="BR27" s="4">
        <v>9.6945489989593597E-2</v>
      </c>
      <c r="BS27">
        <v>7.5272798538207994E-2</v>
      </c>
      <c r="BT27" s="4">
        <v>0.100245903013274</v>
      </c>
      <c r="BU27">
        <v>4.1701316833495997E-2</v>
      </c>
      <c r="BV27" s="4">
        <v>9.8569888970814604E-2</v>
      </c>
      <c r="BW27">
        <v>4.11124229431152E-2</v>
      </c>
      <c r="BX27" s="4">
        <v>9.7251913975924198E-2</v>
      </c>
      <c r="BY27">
        <v>4.1277647018432603E-2</v>
      </c>
      <c r="BZ27" s="4">
        <v>8.98091869894415E-2</v>
      </c>
      <c r="CA27">
        <v>7.0254325866699205E-2</v>
      </c>
      <c r="CB27" s="4">
        <v>9.1883708955719998E-2</v>
      </c>
      <c r="CC27">
        <v>4.0919065475463798E-2</v>
      </c>
      <c r="CD27" s="4">
        <v>9.9478158983401899E-2</v>
      </c>
      <c r="CE27">
        <v>4.2951822280883699E-2</v>
      </c>
      <c r="CF27">
        <v>0.110308699076995</v>
      </c>
    </row>
    <row r="28" spans="1:84" ht="18">
      <c r="A28">
        <v>2.0952224731445299E-3</v>
      </c>
      <c r="B28">
        <v>9.7078526159748393E-2</v>
      </c>
      <c r="C28" s="1">
        <v>4.8398971557617099E-5</v>
      </c>
      <c r="D28">
        <v>9.68738810624927E-2</v>
      </c>
      <c r="E28">
        <v>3.0076868534088099</v>
      </c>
      <c r="F28" s="3">
        <v>4.7338750000001498E-2</v>
      </c>
      <c r="G28">
        <v>3.0465700626373202</v>
      </c>
      <c r="H28" s="3">
        <v>4.8820207999938199E-2</v>
      </c>
      <c r="I28">
        <v>3.1052289009094198</v>
      </c>
      <c r="J28" s="2">
        <v>4.24657499999909E-2</v>
      </c>
      <c r="K28">
        <v>3.0038359165191602</v>
      </c>
      <c r="L28" s="2">
        <v>4.74555829999872E-2</v>
      </c>
      <c r="M28">
        <v>3.0157439708709699</v>
      </c>
      <c r="N28" s="3">
        <v>4.8103832999998902E-2</v>
      </c>
      <c r="O28">
        <v>2.9970629215240399</v>
      </c>
      <c r="P28" s="2">
        <v>4.62630829999994E-2</v>
      </c>
      <c r="Q28">
        <v>2.9718980789184499</v>
      </c>
      <c r="R28" s="2">
        <v>4.6642209000026399E-2</v>
      </c>
      <c r="S28">
        <v>3.0699892044067298</v>
      </c>
      <c r="T28" s="2">
        <v>4.7047292000002003E-2</v>
      </c>
      <c r="U28">
        <v>3.03836917877197</v>
      </c>
      <c r="V28" s="2">
        <v>4.6983417000006897E-2</v>
      </c>
      <c r="W28">
        <v>3.0035703182220401</v>
      </c>
      <c r="X28" s="3">
        <v>4.6242417000001902E-2</v>
      </c>
      <c r="Y28">
        <v>4.1386842727661098E-2</v>
      </c>
      <c r="Z28" s="4">
        <v>7.8132711001671795E-2</v>
      </c>
      <c r="AA28">
        <v>4.0207862854003899E-2</v>
      </c>
      <c r="AB28" s="4">
        <v>9.1668983921408598E-2</v>
      </c>
      <c r="AC28">
        <v>4.1500091552734299E-2</v>
      </c>
      <c r="AD28" s="4">
        <v>9.2433264013379798E-2</v>
      </c>
      <c r="AE28">
        <v>3.7203788757324198E-2</v>
      </c>
      <c r="AF28" s="4">
        <v>8.2209827960468801E-2</v>
      </c>
      <c r="AG28">
        <v>3.3711194992065402E-2</v>
      </c>
      <c r="AH28" s="4">
        <v>0.102273148018866</v>
      </c>
      <c r="AI28">
        <v>4.5419216156005797E-2</v>
      </c>
      <c r="AJ28" s="4">
        <v>9.5585147035308099E-2</v>
      </c>
      <c r="AK28">
        <v>3.7019491195678697E-2</v>
      </c>
      <c r="AL28" s="4">
        <v>7.7250494970939998E-2</v>
      </c>
      <c r="AM28">
        <v>4.8517942428588798E-2</v>
      </c>
      <c r="AN28" s="4">
        <v>9.7996694967150605E-2</v>
      </c>
      <c r="AO28">
        <v>4.1243553161620997E-2</v>
      </c>
      <c r="AP28" s="4">
        <v>9.5246235025115297E-2</v>
      </c>
      <c r="AQ28">
        <v>3.79624366760253E-2</v>
      </c>
      <c r="AR28" s="4">
        <v>0.100590113084763</v>
      </c>
      <c r="AS28">
        <v>0.19002509117126401</v>
      </c>
      <c r="AT28" s="4">
        <v>9.4533730065450003E-2</v>
      </c>
      <c r="AU28">
        <v>0.17199754714965801</v>
      </c>
      <c r="AV28" s="4">
        <v>9.1066966066136901E-2</v>
      </c>
      <c r="AW28">
        <v>0.157818794250488</v>
      </c>
      <c r="AX28" s="4">
        <v>8.7168521946296096E-2</v>
      </c>
      <c r="AY28">
        <v>0.16275954246520899</v>
      </c>
      <c r="AZ28" s="4">
        <v>8.2817642018198898E-2</v>
      </c>
      <c r="BA28">
        <v>0.17330265045165999</v>
      </c>
      <c r="BB28" s="4">
        <v>9.3396677984856E-2</v>
      </c>
      <c r="BC28">
        <v>0.17722010612487701</v>
      </c>
      <c r="BD28" s="4">
        <v>7.3523581959307194E-2</v>
      </c>
      <c r="BE28">
        <v>0.17314529418945299</v>
      </c>
      <c r="BF28" s="4">
        <v>9.0482107014395297E-2</v>
      </c>
      <c r="BG28">
        <v>0.18410849571228</v>
      </c>
      <c r="BH28" s="4">
        <v>9.6150335040874696E-2</v>
      </c>
      <c r="BI28">
        <v>0.17369651794433499</v>
      </c>
      <c r="BJ28" s="4">
        <v>9.0639011003077002E-2</v>
      </c>
      <c r="BK28">
        <v>0.18207740783691401</v>
      </c>
      <c r="BL28" s="4">
        <v>8.3545362926088204E-2</v>
      </c>
      <c r="BM28">
        <v>7.42514133453369E-2</v>
      </c>
      <c r="BN28" s="3">
        <v>9.5514292945153997E-2</v>
      </c>
      <c r="BO28">
        <v>4.0172576904296799E-2</v>
      </c>
      <c r="BP28" s="4">
        <v>0.104996973997913</v>
      </c>
      <c r="BQ28">
        <v>7.4155330657958901E-2</v>
      </c>
      <c r="BR28" s="4">
        <v>9.1177297988906503E-2</v>
      </c>
      <c r="BS28">
        <v>4.1146278381347601E-2</v>
      </c>
      <c r="BT28" s="4">
        <v>0.112427090993151</v>
      </c>
      <c r="BU28">
        <v>7.3821067810058594E-2</v>
      </c>
      <c r="BV28" s="4">
        <v>8.5286151035688804E-2</v>
      </c>
      <c r="BW28">
        <v>5.4847955703735303E-2</v>
      </c>
      <c r="BX28" s="4">
        <v>8.5057154996320605E-2</v>
      </c>
      <c r="BY28">
        <v>8.1378459930419894E-2</v>
      </c>
      <c r="BZ28" s="4">
        <v>7.3711668024770902E-2</v>
      </c>
      <c r="CA28">
        <v>4.2281627655029297E-2</v>
      </c>
      <c r="CB28" s="4">
        <v>9.88342430209741E-2</v>
      </c>
      <c r="CC28">
        <v>5.7646512985229402E-2</v>
      </c>
      <c r="CD28" s="4">
        <v>9.8154405015520696E-2</v>
      </c>
      <c r="CE28">
        <v>7.2667360305786105E-2</v>
      </c>
      <c r="CF28">
        <v>9.5768136903643594E-2</v>
      </c>
    </row>
    <row r="29" spans="1:84" ht="18">
      <c r="A29">
        <v>1.38711929321289E-3</v>
      </c>
      <c r="B29">
        <v>9.4861613819375606E-2</v>
      </c>
      <c r="C29" s="1">
        <v>6.5803527832031196E-5</v>
      </c>
      <c r="D29">
        <v>9.28918248973786E-2</v>
      </c>
      <c r="E29">
        <v>3.1428239345550502</v>
      </c>
      <c r="F29" s="3">
        <v>4.6492125000000301E-2</v>
      </c>
      <c r="G29">
        <v>3.0498261451721098</v>
      </c>
      <c r="H29" s="3">
        <v>4.61664160000054E-2</v>
      </c>
      <c r="I29">
        <v>3.1442830562591499</v>
      </c>
      <c r="J29" s="2">
        <v>4.3268249999996997E-2</v>
      </c>
      <c r="K29">
        <v>2.98947882652282</v>
      </c>
      <c r="L29" s="2">
        <v>4.7362167000016997E-2</v>
      </c>
      <c r="M29">
        <v>3.0297570228576598</v>
      </c>
      <c r="N29" s="3">
        <v>4.7268291999998199E-2</v>
      </c>
      <c r="O29">
        <v>3.0190019607543901</v>
      </c>
      <c r="P29" s="2">
        <v>4.7313416999997998E-2</v>
      </c>
      <c r="Q29">
        <v>3.1291918754577601</v>
      </c>
      <c r="R29" s="2">
        <v>4.7244334000026797E-2</v>
      </c>
      <c r="S29">
        <v>3.1211199760436998</v>
      </c>
      <c r="T29" s="2">
        <v>4.6167374999996E-2</v>
      </c>
      <c r="U29">
        <v>3.0137989521026598</v>
      </c>
      <c r="V29" s="2">
        <v>4.7944416999996499E-2</v>
      </c>
      <c r="W29">
        <v>3.0099518299102699</v>
      </c>
      <c r="X29" s="3">
        <v>4.9771249999999101E-2</v>
      </c>
      <c r="Y29">
        <v>4.6821832656860303E-2</v>
      </c>
      <c r="Z29" s="4">
        <v>9.5407354994676993E-2</v>
      </c>
      <c r="AA29">
        <v>4.24790382385253E-2</v>
      </c>
      <c r="AB29" s="4">
        <v>9.9017628002911806E-2</v>
      </c>
      <c r="AC29">
        <v>4.5376300811767502E-2</v>
      </c>
      <c r="AD29" s="4">
        <v>9.8559245932847206E-2</v>
      </c>
      <c r="AE29">
        <v>3.7040710449218701E-2</v>
      </c>
      <c r="AF29" s="4">
        <v>8.9111207984387805E-2</v>
      </c>
      <c r="AG29">
        <v>3.6434650421142502E-2</v>
      </c>
      <c r="AH29" s="4">
        <v>0.10167112993076401</v>
      </c>
      <c r="AI29">
        <v>4.6559572219848598E-2</v>
      </c>
      <c r="AJ29" s="4">
        <v>0.104624236002564</v>
      </c>
      <c r="AK29">
        <v>3.6157131195068297E-2</v>
      </c>
      <c r="AL29" s="4">
        <v>9.9258604925125796E-2</v>
      </c>
      <c r="AM29">
        <v>4.55265045166015E-2</v>
      </c>
      <c r="AN29" s="4">
        <v>9.2774062999524107E-2</v>
      </c>
      <c r="AO29">
        <v>4.8261642456054597E-2</v>
      </c>
      <c r="AP29" s="4">
        <v>9.5047067035920904E-2</v>
      </c>
      <c r="AQ29">
        <v>3.17509174346923E-2</v>
      </c>
      <c r="AR29" s="4">
        <v>0.101768300984986</v>
      </c>
      <c r="AS29">
        <v>0.16865229606628401</v>
      </c>
      <c r="AT29" s="4">
        <v>9.6430760924704303E-2</v>
      </c>
      <c r="AU29">
        <v>0.17079734802245999</v>
      </c>
      <c r="AV29" s="4">
        <v>9.0026190970092998E-2</v>
      </c>
      <c r="AW29">
        <v>0.15218853950500399</v>
      </c>
      <c r="AX29" s="4">
        <v>8.6835474940016796E-2</v>
      </c>
      <c r="AY29">
        <v>0.15995144844055101</v>
      </c>
      <c r="AZ29" s="4">
        <v>0.115017503965646</v>
      </c>
      <c r="BA29">
        <v>0.17084121704101499</v>
      </c>
      <c r="BB29" s="4">
        <v>9.6334203961305306E-2</v>
      </c>
      <c r="BC29">
        <v>0.158880710601806</v>
      </c>
      <c r="BD29" s="4">
        <v>7.4561988003551904E-2</v>
      </c>
      <c r="BE29">
        <v>0.17239975929260201</v>
      </c>
      <c r="BF29" s="4">
        <v>9.6942772972397506E-2</v>
      </c>
      <c r="BG29">
        <v>0.15628170967102001</v>
      </c>
      <c r="BH29" s="4">
        <v>9.4053059932775795E-2</v>
      </c>
      <c r="BI29">
        <v>0.17091417312622001</v>
      </c>
      <c r="BJ29" s="4">
        <v>9.6284709987230599E-2</v>
      </c>
      <c r="BK29">
        <v>0.181535243988037</v>
      </c>
      <c r="BL29" s="4">
        <v>9.6091188024729393E-2</v>
      </c>
      <c r="BM29">
        <v>4.0447711944580002E-2</v>
      </c>
      <c r="BN29" s="3">
        <v>9.7109996946528498E-2</v>
      </c>
      <c r="BO29">
        <v>6.6491842269897405E-2</v>
      </c>
      <c r="BP29" s="4">
        <v>9.7710440051741898E-2</v>
      </c>
      <c r="BQ29">
        <v>4.1363477706909103E-2</v>
      </c>
      <c r="BR29" s="4">
        <v>6.19710499886423E-2</v>
      </c>
      <c r="BS29">
        <v>7.2669029235839802E-2</v>
      </c>
      <c r="BT29" s="4">
        <v>0.110562428017146</v>
      </c>
      <c r="BU29">
        <v>3.9206504821777302E-2</v>
      </c>
      <c r="BV29" s="4">
        <v>0.105150719988159</v>
      </c>
      <c r="BW29">
        <v>3.9729118347167899E-2</v>
      </c>
      <c r="BX29" s="4">
        <v>8.2193759968504296E-2</v>
      </c>
      <c r="BY29">
        <v>4.1190385818481397E-2</v>
      </c>
      <c r="BZ29" s="4">
        <v>9.2238001059740699E-2</v>
      </c>
      <c r="CA29">
        <v>5.40487766265869E-2</v>
      </c>
      <c r="CB29" s="4">
        <v>0.11223211698233999</v>
      </c>
      <c r="CC29">
        <v>3.9294958114624003E-2</v>
      </c>
      <c r="CD29" s="4">
        <v>9.1329484013840501E-2</v>
      </c>
      <c r="CE29">
        <v>4.4363260269164997E-2</v>
      </c>
      <c r="CF29">
        <v>0.101163804065436</v>
      </c>
    </row>
    <row r="30" spans="1:84" ht="18">
      <c r="A30">
        <v>2.11215019226074E-3</v>
      </c>
      <c r="B30">
        <v>9.1844566864892799E-2</v>
      </c>
      <c r="C30" s="1">
        <v>6.0319900512695299E-5</v>
      </c>
      <c r="D30">
        <v>6.7124461987987105E-2</v>
      </c>
      <c r="E30">
        <v>3.08326816558837</v>
      </c>
      <c r="F30" s="3">
        <v>4.7816249999996702E-2</v>
      </c>
      <c r="G30">
        <v>3.0100669860839799</v>
      </c>
      <c r="H30" s="3">
        <v>4.6921790999931497E-2</v>
      </c>
      <c r="I30">
        <v>3.0561971664428702</v>
      </c>
      <c r="J30" s="2">
        <v>4.3169750000004101E-2</v>
      </c>
      <c r="K30">
        <v>2.9765968322753902</v>
      </c>
      <c r="L30" s="2">
        <v>4.7050583000014898E-2</v>
      </c>
      <c r="M30">
        <v>3.0091290473937899</v>
      </c>
      <c r="N30" s="3">
        <v>4.7179666999994603E-2</v>
      </c>
      <c r="O30">
        <v>2.9983680248260498</v>
      </c>
      <c r="P30" s="2">
        <v>4.7090082999986203E-2</v>
      </c>
      <c r="Q30">
        <v>3.0015370845794598</v>
      </c>
      <c r="R30" s="2">
        <v>4.8517291999985397E-2</v>
      </c>
      <c r="S30">
        <v>3.0361561775207502</v>
      </c>
      <c r="T30" s="2">
        <v>4.6268000000011897E-2</v>
      </c>
      <c r="U30">
        <v>3.0036039352416899</v>
      </c>
      <c r="V30" s="2">
        <v>4.70086250000036E-2</v>
      </c>
      <c r="W30">
        <v>2.97338795661926</v>
      </c>
      <c r="X30" s="3">
        <v>4.7318290999996203E-2</v>
      </c>
      <c r="Y30">
        <v>4.7952890396118102E-2</v>
      </c>
      <c r="Z30" s="4">
        <v>0.10128527402412101</v>
      </c>
      <c r="AA30">
        <v>4.6825885772705002E-2</v>
      </c>
      <c r="AB30" s="4">
        <v>0.10026536299847</v>
      </c>
      <c r="AC30">
        <v>4.2159318923950098E-2</v>
      </c>
      <c r="AD30" s="4">
        <v>9.2813311959616798E-2</v>
      </c>
      <c r="AE30">
        <v>3.98066043853759E-2</v>
      </c>
      <c r="AF30" s="4">
        <v>9.5490024075843394E-2</v>
      </c>
      <c r="AG30">
        <v>4.5897960662841797E-2</v>
      </c>
      <c r="AH30" s="4">
        <v>9.6951112034730599E-2</v>
      </c>
      <c r="AI30">
        <v>5.2010059356689398E-2</v>
      </c>
      <c r="AJ30" s="4">
        <v>8.9680038043297799E-2</v>
      </c>
      <c r="AK30">
        <v>3.1721353530883699E-2</v>
      </c>
      <c r="AL30" s="4">
        <v>0.10340565000660699</v>
      </c>
      <c r="AM30">
        <v>4.3958902359008699E-2</v>
      </c>
      <c r="AN30" s="4">
        <v>9.39261959865689E-2</v>
      </c>
      <c r="AO30">
        <v>4.37543392181396E-2</v>
      </c>
      <c r="AP30" s="4">
        <v>0.106937272008508</v>
      </c>
      <c r="AQ30">
        <v>4.7389745712280197E-2</v>
      </c>
      <c r="AR30" s="4">
        <v>0.100752069032751</v>
      </c>
      <c r="AS30">
        <v>0.17175340652465801</v>
      </c>
      <c r="AT30" s="4">
        <v>9.1725436039268901E-2</v>
      </c>
      <c r="AU30">
        <v>0.19322323799133301</v>
      </c>
      <c r="AV30" s="4">
        <v>9.5031330012716297E-2</v>
      </c>
      <c r="AW30">
        <v>0.169585466384887</v>
      </c>
      <c r="AX30" s="4">
        <v>0.107906769029796</v>
      </c>
      <c r="AY30">
        <v>0.170312404632568</v>
      </c>
      <c r="AZ30" s="4">
        <v>8.4013718995265593E-2</v>
      </c>
      <c r="BA30">
        <v>0.18277430534362701</v>
      </c>
      <c r="BB30" s="4">
        <v>9.7335800994187593E-2</v>
      </c>
      <c r="BC30">
        <v>0.161475419998168</v>
      </c>
      <c r="BD30" s="4">
        <v>9.3450512038543807E-2</v>
      </c>
      <c r="BE30">
        <v>0.168579816818237</v>
      </c>
      <c r="BF30" s="4">
        <v>9.4241117010824299E-2</v>
      </c>
      <c r="BG30">
        <v>0.16284370422363201</v>
      </c>
      <c r="BH30" s="4">
        <v>8.6028786026872694E-2</v>
      </c>
      <c r="BI30">
        <v>0.163649797439575</v>
      </c>
      <c r="BJ30" s="4">
        <v>7.28013939224183E-2</v>
      </c>
      <c r="BK30">
        <v>0.16606259346008301</v>
      </c>
      <c r="BL30" s="4">
        <v>8.1267532077617902E-2</v>
      </c>
      <c r="BM30">
        <v>7.3927879333496094E-2</v>
      </c>
      <c r="BN30" s="3">
        <v>9.0465746005065698E-2</v>
      </c>
      <c r="BO30">
        <v>5.04193305969238E-2</v>
      </c>
      <c r="BP30" s="4">
        <v>0.107039390015415</v>
      </c>
      <c r="BQ30">
        <v>7.1428775787353502E-2</v>
      </c>
      <c r="BR30" s="4">
        <v>9.7795282024890101E-2</v>
      </c>
      <c r="BS30">
        <v>4.2045116424560498E-2</v>
      </c>
      <c r="BT30" s="4">
        <v>9.4898943090811302E-2</v>
      </c>
      <c r="BU30">
        <v>8.0588817596435505E-2</v>
      </c>
      <c r="BV30" s="4">
        <v>9.2287300038151401E-2</v>
      </c>
      <c r="BW30">
        <v>7.5112342834472601E-2</v>
      </c>
      <c r="BX30" s="4">
        <v>7.8598152031190693E-2</v>
      </c>
      <c r="BY30">
        <v>7.9375982284545898E-2</v>
      </c>
      <c r="BZ30" s="4">
        <v>0.100090392050333</v>
      </c>
      <c r="CA30">
        <v>4.034423828125E-2</v>
      </c>
      <c r="CB30" s="4">
        <v>9.4589459011331201E-2</v>
      </c>
      <c r="CC30">
        <v>5.6234836578369099E-2</v>
      </c>
      <c r="CD30" s="4">
        <v>9.5469921012409004E-2</v>
      </c>
      <c r="CE30">
        <v>7.4898958206176702E-2</v>
      </c>
      <c r="CF30">
        <v>9.6031641005538404E-2</v>
      </c>
    </row>
    <row r="31" spans="1:84" ht="18">
      <c r="A31">
        <v>1.78027153015136E-3</v>
      </c>
      <c r="B31">
        <v>9.6001318190246807E-2</v>
      </c>
      <c r="C31" s="1">
        <v>4.91142272949218E-5</v>
      </c>
      <c r="D31">
        <v>6.64025670848786E-2</v>
      </c>
      <c r="E31">
        <v>3.0033068656921298</v>
      </c>
      <c r="F31" s="3">
        <v>4.7016416000005203E-2</v>
      </c>
      <c r="G31">
        <v>2.96225905418396</v>
      </c>
      <c r="H31" s="3">
        <v>4.7169875000008597E-2</v>
      </c>
      <c r="I31">
        <v>3.0741012096404998</v>
      </c>
      <c r="J31" s="2">
        <v>4.2661791999989797E-2</v>
      </c>
      <c r="K31">
        <v>3.0275599956512398</v>
      </c>
      <c r="L31" s="2">
        <v>4.64609160000009E-2</v>
      </c>
      <c r="M31">
        <v>3.04356789588928</v>
      </c>
      <c r="N31" s="3">
        <v>4.8831625000005298E-2</v>
      </c>
      <c r="O31">
        <v>2.9832668304443302</v>
      </c>
      <c r="P31" s="2">
        <v>4.8165834000002399E-2</v>
      </c>
      <c r="Q31">
        <v>2.9920258522033598</v>
      </c>
      <c r="R31" s="2">
        <v>4.6794874999989099E-2</v>
      </c>
      <c r="S31">
        <v>3.01182985305786</v>
      </c>
      <c r="T31" s="2">
        <v>4.8502915999989599E-2</v>
      </c>
      <c r="U31">
        <v>2.9717478752136199</v>
      </c>
      <c r="V31" s="2">
        <v>4.6683375000000603E-2</v>
      </c>
      <c r="W31">
        <v>2.9444689750671298</v>
      </c>
      <c r="X31" s="3">
        <v>4.63427500000008E-2</v>
      </c>
      <c r="Y31">
        <v>3.3972740173339802E-2</v>
      </c>
      <c r="Z31" s="4">
        <v>0.10534426406957199</v>
      </c>
      <c r="AA31">
        <v>4.5784235000610303E-2</v>
      </c>
      <c r="AB31" s="4">
        <v>0.10232282092329099</v>
      </c>
      <c r="AC31">
        <v>3.9165496826171799E-2</v>
      </c>
      <c r="AD31" s="4">
        <v>9.0395916020497596E-2</v>
      </c>
      <c r="AE31">
        <v>4.6535253524780197E-2</v>
      </c>
      <c r="AF31" s="4">
        <v>9.1458318056538701E-2</v>
      </c>
      <c r="AG31">
        <v>4.2093753814697203E-2</v>
      </c>
      <c r="AH31" s="4">
        <v>9.71230480354279E-2</v>
      </c>
      <c r="AI31">
        <v>4.5581817626953097E-2</v>
      </c>
      <c r="AJ31" s="4">
        <v>9.2171160969883204E-2</v>
      </c>
      <c r="AK31">
        <v>3.6545515060424798E-2</v>
      </c>
      <c r="AL31" s="4">
        <v>9.6765209920704295E-2</v>
      </c>
      <c r="AM31">
        <v>3.6841869354247998E-2</v>
      </c>
      <c r="AN31" s="4">
        <v>9.6099577960558194E-2</v>
      </c>
      <c r="AO31">
        <v>4.5966625213622998E-2</v>
      </c>
      <c r="AP31" s="4">
        <v>8.5610263980925E-2</v>
      </c>
      <c r="AQ31">
        <v>3.56888771057128E-2</v>
      </c>
      <c r="AR31" s="4">
        <v>9.5307645038701594E-2</v>
      </c>
      <c r="AS31">
        <v>0.160674333572387</v>
      </c>
      <c r="AT31" s="4">
        <v>9.6206705900840406E-2</v>
      </c>
      <c r="AU31">
        <v>0.171146154403686</v>
      </c>
      <c r="AV31" s="4">
        <v>8.4952955017797593E-2</v>
      </c>
      <c r="AW31">
        <v>0.17016553878784099</v>
      </c>
      <c r="AX31" s="4">
        <v>9.0104924049228402E-2</v>
      </c>
      <c r="AY31">
        <v>0.168135166168212</v>
      </c>
      <c r="AZ31" s="4">
        <v>8.06025449419394E-2</v>
      </c>
      <c r="BA31">
        <v>0.171304941177368</v>
      </c>
      <c r="BB31" s="4">
        <v>0.103223882964812</v>
      </c>
      <c r="BC31">
        <v>0.17386770248413</v>
      </c>
      <c r="BD31" s="4">
        <v>9.5736317918635905E-2</v>
      </c>
      <c r="BE31">
        <v>0.17162799835205</v>
      </c>
      <c r="BF31" s="4">
        <v>8.1891881069168407E-2</v>
      </c>
      <c r="BG31">
        <v>0.16499066352844199</v>
      </c>
      <c r="BH31" s="4">
        <v>0.104994854074902</v>
      </c>
      <c r="BI31">
        <v>0.15890884399413999</v>
      </c>
      <c r="BJ31" s="4">
        <v>9.9910834920592606E-2</v>
      </c>
      <c r="BK31">
        <v>0.14962506294250399</v>
      </c>
      <c r="BL31" s="4">
        <v>8.5885911015793598E-2</v>
      </c>
      <c r="BM31">
        <v>4.0731668472289997E-2</v>
      </c>
      <c r="BN31" s="3">
        <v>9.0797793935052995E-2</v>
      </c>
      <c r="BO31">
        <v>6.2639236450195299E-2</v>
      </c>
      <c r="BP31" s="4">
        <v>0.101223730947822</v>
      </c>
      <c r="BQ31">
        <v>4.12418842315673E-2</v>
      </c>
      <c r="BR31" s="4">
        <v>7.4718230054713702E-2</v>
      </c>
      <c r="BS31">
        <v>7.4938535690307603E-2</v>
      </c>
      <c r="BT31" s="4">
        <v>8.2472917973063803E-2</v>
      </c>
      <c r="BU31">
        <v>4.1635036468505797E-2</v>
      </c>
      <c r="BV31" s="4">
        <v>7.8701485996134496E-2</v>
      </c>
      <c r="BW31">
        <v>4.1028738021850503E-2</v>
      </c>
      <c r="BX31" s="4">
        <v>0.111390553996898</v>
      </c>
      <c r="BY31">
        <v>3.9699316024780197E-2</v>
      </c>
      <c r="BZ31" s="4">
        <v>0.10187261400278599</v>
      </c>
      <c r="CA31">
        <v>6.5670013427734306E-2</v>
      </c>
      <c r="CB31" s="4">
        <v>7.5585899990983293E-2</v>
      </c>
      <c r="CC31">
        <v>3.6278963088989202E-2</v>
      </c>
      <c r="CD31" s="4">
        <v>0.100510494085028</v>
      </c>
      <c r="CE31">
        <v>4.1256427764892502E-2</v>
      </c>
      <c r="CF31">
        <v>7.76327149942517E-2</v>
      </c>
    </row>
    <row r="32" spans="1:84" ht="18">
      <c r="A32">
        <v>3.1349658966064401E-3</v>
      </c>
      <c r="B32">
        <v>9.7414423013105905E-2</v>
      </c>
      <c r="C32" s="1">
        <v>4.3153762817382799E-5</v>
      </c>
      <c r="D32">
        <v>9.5589476870372794E-2</v>
      </c>
      <c r="E32">
        <v>3.0028009414672798</v>
      </c>
      <c r="F32" s="3">
        <v>4.8284416000001301E-2</v>
      </c>
      <c r="G32">
        <v>3.0184190273284899</v>
      </c>
      <c r="H32" s="3">
        <v>4.6729833999961501E-2</v>
      </c>
      <c r="I32">
        <v>3.0516839027404701</v>
      </c>
      <c r="J32" s="2">
        <v>4.26354589999959E-2</v>
      </c>
      <c r="K32">
        <v>3.0964498519897399</v>
      </c>
      <c r="L32" s="2">
        <v>4.8113833000002097E-2</v>
      </c>
      <c r="M32">
        <v>3.0886161327361998</v>
      </c>
      <c r="N32" s="3">
        <v>4.7334250000005698E-2</v>
      </c>
      <c r="O32">
        <v>2.9939889907836901</v>
      </c>
      <c r="P32" s="2">
        <v>4.7950958000001202E-2</v>
      </c>
      <c r="Q32">
        <v>3.0365900993347101</v>
      </c>
      <c r="R32" s="2">
        <v>4.64693749999582E-2</v>
      </c>
      <c r="S32">
        <v>3.0500960350036599</v>
      </c>
      <c r="T32" s="2">
        <v>4.7503458000008401E-2</v>
      </c>
      <c r="U32">
        <v>2.9953978061675999</v>
      </c>
      <c r="V32" s="2">
        <v>4.6291917000004901E-2</v>
      </c>
      <c r="W32">
        <v>2.97191905975341</v>
      </c>
      <c r="X32" s="3">
        <v>4.6651959000001797E-2</v>
      </c>
      <c r="Y32">
        <v>3.6637306213378899E-2</v>
      </c>
      <c r="Z32" s="4">
        <v>9.5643431995995301E-2</v>
      </c>
      <c r="AA32">
        <v>3.3226728439330999E-2</v>
      </c>
      <c r="AB32" s="4">
        <v>0.107129744952544</v>
      </c>
      <c r="AC32">
        <v>4.0528535842895501E-2</v>
      </c>
      <c r="AD32" s="4">
        <v>9.8286216962151202E-2</v>
      </c>
      <c r="AE32">
        <v>3.8016796112060498E-2</v>
      </c>
      <c r="AF32" s="4">
        <v>9.7412548027932602E-2</v>
      </c>
      <c r="AG32">
        <v>3.7520170211791902E-2</v>
      </c>
      <c r="AH32" s="4">
        <v>9.9951913929544306E-2</v>
      </c>
      <c r="AI32">
        <v>4.3854713439941399E-2</v>
      </c>
      <c r="AJ32" s="4">
        <v>0.102574407937936</v>
      </c>
      <c r="AK32">
        <v>3.4920215606689398E-2</v>
      </c>
      <c r="AL32" s="4">
        <v>0.107164397952146</v>
      </c>
      <c r="AM32">
        <v>4.0494918823242097E-2</v>
      </c>
      <c r="AN32" s="4">
        <v>0.104897759039886</v>
      </c>
      <c r="AO32">
        <v>5.1023483276367097E-2</v>
      </c>
      <c r="AP32" s="4">
        <v>9.5100876991636996E-2</v>
      </c>
      <c r="AQ32">
        <v>3.0007362365722601E-2</v>
      </c>
      <c r="AR32" s="4">
        <v>0.106367329950444</v>
      </c>
      <c r="AS32">
        <v>0.155865669250488</v>
      </c>
      <c r="AT32" s="4">
        <v>8.6953626014292199E-2</v>
      </c>
      <c r="AU32">
        <v>0.190497636795043</v>
      </c>
      <c r="AV32" s="4">
        <v>9.9368285038508405E-2</v>
      </c>
      <c r="AW32">
        <v>0.16073226928710899</v>
      </c>
      <c r="AX32" s="4">
        <v>7.08376439288258E-2</v>
      </c>
      <c r="AY32">
        <v>0.16895174980163499</v>
      </c>
      <c r="AZ32" s="4">
        <v>8.5478605004027403E-2</v>
      </c>
      <c r="BA32">
        <v>0.173771142959594</v>
      </c>
      <c r="BB32" s="4">
        <v>0.10827267705462799</v>
      </c>
      <c r="BC32">
        <v>0.186599016189575</v>
      </c>
      <c r="BD32" s="4">
        <v>9.4725204980932107E-2</v>
      </c>
      <c r="BE32">
        <v>0.17451858520507799</v>
      </c>
      <c r="BF32" s="4">
        <v>9.78289659833535E-2</v>
      </c>
      <c r="BG32">
        <v>0.17033004760742099</v>
      </c>
      <c r="BH32" s="4">
        <v>9.5518789021298206E-2</v>
      </c>
      <c r="BI32">
        <v>0.190241813659667</v>
      </c>
      <c r="BJ32" s="4">
        <v>9.7687072935514097E-2</v>
      </c>
      <c r="BK32">
        <v>0.17972326278686501</v>
      </c>
      <c r="BL32" s="4">
        <v>9.4560837023891495E-2</v>
      </c>
      <c r="BM32">
        <v>5.8200836181640597E-2</v>
      </c>
      <c r="BN32" s="3">
        <v>0.110406497027724</v>
      </c>
      <c r="BO32">
        <v>3.9485216140747001E-2</v>
      </c>
      <c r="BP32" s="4">
        <v>0.106341016013175</v>
      </c>
      <c r="BQ32">
        <v>6.5889358520507799E-2</v>
      </c>
      <c r="BR32" s="4">
        <v>9.5380121958442005E-2</v>
      </c>
      <c r="BS32">
        <v>4.00128364562988E-2</v>
      </c>
      <c r="BT32" s="4">
        <v>0.10222456511109999</v>
      </c>
      <c r="BU32">
        <v>6.7594051361083901E-2</v>
      </c>
      <c r="BV32" s="4">
        <v>9.9666638998314697E-2</v>
      </c>
      <c r="BW32">
        <v>6.7502975463867104E-2</v>
      </c>
      <c r="BX32" s="4">
        <v>0.10630971705540999</v>
      </c>
      <c r="BY32">
        <v>7.3233366012573201E-2</v>
      </c>
      <c r="BZ32" s="4">
        <v>9.5600927015766501E-2</v>
      </c>
      <c r="CA32">
        <v>4.0506362915039E-2</v>
      </c>
      <c r="CB32" s="4">
        <v>8.4848330938257194E-2</v>
      </c>
      <c r="CC32">
        <v>4.7717809677124003E-2</v>
      </c>
      <c r="CD32" s="4">
        <v>0.104026044020429</v>
      </c>
      <c r="CE32">
        <v>7.4996232986450195E-2</v>
      </c>
      <c r="CF32">
        <v>0.104193380102515</v>
      </c>
    </row>
    <row r="33" spans="1:84" ht="18">
      <c r="A33">
        <v>2.0780563354492101E-3</v>
      </c>
      <c r="B33">
        <v>9.7851000959053594E-2</v>
      </c>
      <c r="C33" s="1">
        <v>4.6014785766601502E-5</v>
      </c>
      <c r="D33">
        <v>7.0675097173079807E-2</v>
      </c>
      <c r="E33">
        <v>3.0411922931671098</v>
      </c>
      <c r="F33" s="3">
        <v>4.7662083999995199E-2</v>
      </c>
      <c r="G33">
        <v>2.95587110519409</v>
      </c>
      <c r="H33" s="3">
        <v>4.6781333000012602E-2</v>
      </c>
      <c r="I33">
        <v>3.0977396965026802</v>
      </c>
      <c r="J33" s="2">
        <v>4.3573249999994297E-2</v>
      </c>
      <c r="K33">
        <v>3.0265598297119101</v>
      </c>
      <c r="L33" s="2">
        <v>4.6799041000014002E-2</v>
      </c>
      <c r="M33">
        <v>3.0716562271118102</v>
      </c>
      <c r="N33" s="3">
        <v>4.8150624999991003E-2</v>
      </c>
      <c r="O33">
        <v>3.0178589820861799</v>
      </c>
      <c r="P33" s="2">
        <v>4.7919375000006398E-2</v>
      </c>
      <c r="Q33">
        <v>2.93005967140197</v>
      </c>
      <c r="R33" s="2">
        <v>4.6912416999987203E-2</v>
      </c>
      <c r="S33">
        <v>2.99204301834106</v>
      </c>
      <c r="T33" s="2">
        <v>6.6508457999994094E-2</v>
      </c>
      <c r="U33">
        <v>3.0941028594970699</v>
      </c>
      <c r="V33" s="2">
        <v>4.6174458999999501E-2</v>
      </c>
      <c r="W33">
        <v>2.9238648414611799</v>
      </c>
      <c r="X33" s="3">
        <v>4.70864999999989E-2</v>
      </c>
      <c r="Y33">
        <v>3.2317161560058497E-2</v>
      </c>
      <c r="Z33" s="4">
        <v>9.3102102051489E-2</v>
      </c>
      <c r="AA33">
        <v>4.52387332916259E-2</v>
      </c>
      <c r="AB33" s="4">
        <v>0.10282275697682</v>
      </c>
      <c r="AC33">
        <v>4.7669410705566399E-2</v>
      </c>
      <c r="AD33" s="4">
        <v>0.102980256080627</v>
      </c>
      <c r="AE33">
        <v>4.0121078491210903E-2</v>
      </c>
      <c r="AF33" s="4">
        <v>8.5438497946597594E-2</v>
      </c>
      <c r="AG33">
        <v>4.6141624450683497E-2</v>
      </c>
      <c r="AH33" s="4">
        <v>9.55424610292539E-2</v>
      </c>
      <c r="AI33">
        <v>4.53543663024902E-2</v>
      </c>
      <c r="AJ33" s="4">
        <v>0.102709400001913</v>
      </c>
      <c r="AK33">
        <v>2.9008150100708001E-2</v>
      </c>
      <c r="AL33" s="4">
        <v>8.5208600969053805E-2</v>
      </c>
      <c r="AM33">
        <v>4.6423673629760701E-2</v>
      </c>
      <c r="AN33" s="4">
        <v>9.2432587989605894E-2</v>
      </c>
      <c r="AO33">
        <v>4.1232109069824198E-2</v>
      </c>
      <c r="AP33" s="4">
        <v>0.103625563089735</v>
      </c>
      <c r="AQ33">
        <v>4.5158624649047803E-2</v>
      </c>
      <c r="AR33" s="4">
        <v>0.111252933973446</v>
      </c>
      <c r="AS33">
        <v>0.16194462776183999</v>
      </c>
      <c r="AT33" s="4">
        <v>0.101351063000038</v>
      </c>
      <c r="AU33">
        <v>0.17189192771911599</v>
      </c>
      <c r="AV33" s="4">
        <v>8.6422124062664807E-2</v>
      </c>
      <c r="AW33">
        <v>0.167140007019042</v>
      </c>
      <c r="AX33" s="4">
        <v>9.2811651062220293E-2</v>
      </c>
      <c r="AY33">
        <v>0.17102766036987299</v>
      </c>
      <c r="AZ33" s="4">
        <v>0.112836336018517</v>
      </c>
      <c r="BA33">
        <v>0.17150163650512601</v>
      </c>
      <c r="BB33" s="4">
        <v>8.6778132012113901E-2</v>
      </c>
      <c r="BC33">
        <v>0.17586493492126401</v>
      </c>
      <c r="BD33" s="4">
        <v>9.1908980975858798E-2</v>
      </c>
      <c r="BE33">
        <v>0.17164945602416901</v>
      </c>
      <c r="BF33" s="4">
        <v>9.0275693102739696E-2</v>
      </c>
      <c r="BG33">
        <v>0.16789412498474099</v>
      </c>
      <c r="BH33" s="4">
        <v>8.7453524931333904E-2</v>
      </c>
      <c r="BI33">
        <v>0.169022321701049</v>
      </c>
      <c r="BJ33" s="4">
        <v>9.7094211960211396E-2</v>
      </c>
      <c r="BK33">
        <v>0.175015449523925</v>
      </c>
      <c r="BL33" s="4">
        <v>0.114345040987245</v>
      </c>
      <c r="BM33">
        <v>4.1270494461059501E-2</v>
      </c>
      <c r="BN33" s="3">
        <v>0.113525341963395</v>
      </c>
      <c r="BO33">
        <v>6.8204402923583901E-2</v>
      </c>
      <c r="BP33" s="4">
        <v>8.7697827024385305E-2</v>
      </c>
      <c r="BQ33">
        <v>4.2714834213256801E-2</v>
      </c>
      <c r="BR33" s="4">
        <v>7.9147601034492199E-2</v>
      </c>
      <c r="BS33">
        <v>7.6122760772704995E-2</v>
      </c>
      <c r="BT33" s="4">
        <v>9.9132978939451194E-2</v>
      </c>
      <c r="BU33">
        <v>4.1189432144164997E-2</v>
      </c>
      <c r="BV33" s="4">
        <v>8.8563292985781999E-2</v>
      </c>
      <c r="BW33">
        <v>4.1110754013061503E-2</v>
      </c>
      <c r="BX33" s="4">
        <v>0.107376102008856</v>
      </c>
      <c r="BY33">
        <v>4.1806221008300698E-2</v>
      </c>
      <c r="BZ33" s="4">
        <v>8.7587396963499403E-2</v>
      </c>
      <c r="CA33">
        <v>7.2571754455566406E-2</v>
      </c>
      <c r="CB33" s="4">
        <v>8.9757269015535698E-2</v>
      </c>
      <c r="CC33">
        <v>3.5818576812744099E-2</v>
      </c>
      <c r="CD33" s="4">
        <v>0.11344573704991399</v>
      </c>
      <c r="CE33">
        <v>3.9561510086059501E-2</v>
      </c>
      <c r="CF33">
        <v>9.7031643963418901E-2</v>
      </c>
    </row>
    <row r="34" spans="1:84" ht="18">
      <c r="A34">
        <v>1.5575885772705E-3</v>
      </c>
      <c r="B34">
        <v>9.3568320851772996E-2</v>
      </c>
      <c r="C34" s="1">
        <v>5.3882598876953098E-5</v>
      </c>
      <c r="D34">
        <v>6.1946626985445598E-2</v>
      </c>
      <c r="E34">
        <v>3.7331488132476802</v>
      </c>
      <c r="F34" s="3">
        <v>4.9672209000000501E-2</v>
      </c>
      <c r="G34">
        <v>2.93823218345642</v>
      </c>
      <c r="H34" s="3">
        <v>4.7514958999954601E-2</v>
      </c>
      <c r="I34">
        <v>3.00152134895324</v>
      </c>
      <c r="J34" s="2">
        <v>4.2893499999991001E-2</v>
      </c>
      <c r="K34">
        <v>3.15226006507873</v>
      </c>
      <c r="L34" s="2">
        <v>0.125863959</v>
      </c>
      <c r="M34">
        <v>3.0725901126861501</v>
      </c>
      <c r="N34" s="3">
        <v>4.7881250000003199E-2</v>
      </c>
      <c r="O34">
        <v>2.9971437454223602</v>
      </c>
      <c r="P34" s="2">
        <v>4.7557083000000902E-2</v>
      </c>
      <c r="Q34">
        <v>3.0064277648925701</v>
      </c>
      <c r="R34" s="2">
        <v>4.7086917000001401E-2</v>
      </c>
      <c r="S34">
        <v>2.9586920738220202</v>
      </c>
      <c r="T34" s="2">
        <v>4.8769959000004803E-2</v>
      </c>
      <c r="U34">
        <v>3.0796260833740199</v>
      </c>
      <c r="V34" s="2">
        <v>4.6952916999998699E-2</v>
      </c>
      <c r="W34">
        <v>2.9297277927398602</v>
      </c>
      <c r="X34" s="3">
        <v>5.1101040999995399E-2</v>
      </c>
      <c r="Y34">
        <v>3.5556793212890597E-2</v>
      </c>
      <c r="Z34" s="4">
        <v>9.6665949095040504E-2</v>
      </c>
      <c r="AA34">
        <v>4.0144920349120997E-2</v>
      </c>
      <c r="AB34" s="4">
        <v>0.102541188010945</v>
      </c>
      <c r="AC34">
        <v>3.4874200820922803E-2</v>
      </c>
      <c r="AD34" s="4">
        <v>0.10779114696197201</v>
      </c>
      <c r="AE34">
        <v>4.1642427444458001E-2</v>
      </c>
      <c r="AF34" s="4">
        <v>0.102433038991875</v>
      </c>
      <c r="AG34">
        <v>4.4249773025512598E-2</v>
      </c>
      <c r="AH34" s="4">
        <v>9.3925176071934402E-2</v>
      </c>
      <c r="AI34">
        <v>4.1401624679565402E-2</v>
      </c>
      <c r="AJ34" s="4">
        <v>8.1043062033131705E-2</v>
      </c>
      <c r="AK34">
        <v>3.3862113952636698E-2</v>
      </c>
      <c r="AL34" s="4">
        <v>9.0779594029299901E-2</v>
      </c>
      <c r="AM34">
        <v>3.4031867980956997E-2</v>
      </c>
      <c r="AN34" s="4">
        <v>9.7832450992427697E-2</v>
      </c>
      <c r="AO34">
        <v>3.7373781204223598E-2</v>
      </c>
      <c r="AP34" s="4">
        <v>0.10131008492316999</v>
      </c>
      <c r="AQ34">
        <v>4.4789075851440402E-2</v>
      </c>
      <c r="AR34" s="4">
        <v>7.8019212000072002E-2</v>
      </c>
      <c r="AS34">
        <v>0.162799596786499</v>
      </c>
      <c r="AT34" s="4">
        <v>9.5961611019447404E-2</v>
      </c>
      <c r="AU34">
        <v>0.16940331459045399</v>
      </c>
      <c r="AV34" s="4">
        <v>7.6485833968035793E-2</v>
      </c>
      <c r="AW34">
        <v>0.17024397850036599</v>
      </c>
      <c r="AX34" s="4">
        <v>9.6609071013517595E-2</v>
      </c>
      <c r="AY34">
        <v>0.16406846046447701</v>
      </c>
      <c r="AZ34" s="4">
        <v>8.9716096059419201E-2</v>
      </c>
      <c r="BA34">
        <v>0.19009256362915</v>
      </c>
      <c r="BB34" s="4">
        <v>0.11079304898157701</v>
      </c>
      <c r="BC34">
        <v>0.1647310256958</v>
      </c>
      <c r="BD34" s="4">
        <v>9.4551235088147195E-2</v>
      </c>
      <c r="BE34">
        <v>0.169500112533569</v>
      </c>
      <c r="BF34" s="4">
        <v>9.6210142015479505E-2</v>
      </c>
      <c r="BG34">
        <v>0.18029356002807601</v>
      </c>
      <c r="BH34" s="4">
        <v>0.10385431500617399</v>
      </c>
      <c r="BI34">
        <v>0.176856994628906</v>
      </c>
      <c r="BJ34" s="4">
        <v>9.6533508040010901E-2</v>
      </c>
      <c r="BK34">
        <v>0.187366962432861</v>
      </c>
      <c r="BL34" s="4">
        <v>8.3104085060767802E-2</v>
      </c>
      <c r="BM34">
        <v>7.4462175369262695E-2</v>
      </c>
      <c r="BN34" s="3">
        <v>0.10081474902108301</v>
      </c>
      <c r="BO34">
        <v>4.2259216308593701E-2</v>
      </c>
      <c r="BP34" s="4">
        <v>9.1432024026289499E-2</v>
      </c>
      <c r="BQ34">
        <v>5.9271574020385701E-2</v>
      </c>
      <c r="BR34" s="4">
        <v>0.106824113987386</v>
      </c>
      <c r="BS34">
        <v>3.5033464431762598E-2</v>
      </c>
      <c r="BT34" s="4">
        <v>9.6069521969184196E-2</v>
      </c>
      <c r="BU34">
        <v>6.5957307815551702E-2</v>
      </c>
      <c r="BV34" s="4">
        <v>8.1239799037575694E-2</v>
      </c>
      <c r="BW34">
        <v>4.5740604400634703E-2</v>
      </c>
      <c r="BX34" s="4">
        <v>9.7530137049034196E-2</v>
      </c>
      <c r="BY34">
        <v>5.4776668548583901E-2</v>
      </c>
      <c r="BZ34" s="4">
        <v>9.4309251056983998E-2</v>
      </c>
      <c r="CA34">
        <v>3.99460792541503E-2</v>
      </c>
      <c r="CB34" s="4">
        <v>0.100921923993155</v>
      </c>
      <c r="CC34">
        <v>6.3297986984252902E-2</v>
      </c>
      <c r="CD34" s="4">
        <v>9.7723964019678505E-2</v>
      </c>
      <c r="CE34">
        <v>7.4323654174804604E-2</v>
      </c>
      <c r="CF34">
        <v>0.10905727895442301</v>
      </c>
    </row>
    <row r="35" spans="1:84" ht="18">
      <c r="A35">
        <v>1.44195556640625E-3</v>
      </c>
      <c r="B35">
        <v>9.5749465981498305E-2</v>
      </c>
      <c r="C35" s="1">
        <v>5.0306320190429599E-5</v>
      </c>
      <c r="D35">
        <v>9.2471429146826198E-2</v>
      </c>
      <c r="E35">
        <v>3.0137529373168901</v>
      </c>
      <c r="F35" s="3">
        <v>4.70986659999965E-2</v>
      </c>
      <c r="G35">
        <v>2.9886817932128902</v>
      </c>
      <c r="H35" s="3">
        <v>4.6966832999942199E-2</v>
      </c>
      <c r="I35">
        <v>3.0517339706420898</v>
      </c>
      <c r="J35" s="2">
        <v>4.3157042000004198E-2</v>
      </c>
      <c r="K35">
        <v>2.9810419082641602</v>
      </c>
      <c r="L35" s="2">
        <v>0.129627249999998</v>
      </c>
      <c r="M35">
        <v>3.0719769001007</v>
      </c>
      <c r="N35" s="3">
        <v>4.7778958000009197E-2</v>
      </c>
      <c r="O35">
        <v>3.04856085777282</v>
      </c>
      <c r="P35" s="2">
        <v>4.7345583999998497E-2</v>
      </c>
      <c r="Q35">
        <v>3.0127599239349299</v>
      </c>
      <c r="R35" s="2">
        <v>4.7360625000010197E-2</v>
      </c>
      <c r="S35">
        <v>3.0047049522399898</v>
      </c>
      <c r="T35" s="2">
        <v>4.7075165999999002E-2</v>
      </c>
      <c r="U35">
        <v>3.04707527160644</v>
      </c>
      <c r="V35" s="2">
        <v>4.6925874999999402E-2</v>
      </c>
      <c r="W35">
        <v>3.0866429805755602</v>
      </c>
      <c r="X35" s="3">
        <v>4.9729583999997801E-2</v>
      </c>
      <c r="Y35">
        <v>2.8866291046142498E-2</v>
      </c>
      <c r="Z35" s="4">
        <v>8.3662292105145697E-2</v>
      </c>
      <c r="AA35">
        <v>2.8864145278930602E-2</v>
      </c>
      <c r="AB35" s="4">
        <v>9.1202514013275504E-2</v>
      </c>
      <c r="AC35">
        <v>4.7993898391723598E-2</v>
      </c>
      <c r="AD35" s="4">
        <v>9.5860957982949899E-2</v>
      </c>
      <c r="AE35">
        <v>4.1078329086303697E-2</v>
      </c>
      <c r="AF35" s="4">
        <v>0.100727939046919</v>
      </c>
      <c r="AG35">
        <v>4.8004388809204102E-2</v>
      </c>
      <c r="AH35" s="4">
        <v>9.5537267974577803E-2</v>
      </c>
      <c r="AI35">
        <v>2.8744697570800701E-2</v>
      </c>
      <c r="AJ35" s="4">
        <v>9.2734128003939903E-2</v>
      </c>
      <c r="AK35">
        <v>2.9716014862060498E-2</v>
      </c>
      <c r="AL35" s="4">
        <v>8.0490174004807999E-2</v>
      </c>
      <c r="AM35">
        <v>3.6368131637573201E-2</v>
      </c>
      <c r="AN35" s="4">
        <v>0.103106771013699</v>
      </c>
      <c r="AO35">
        <v>3.55951786041259E-2</v>
      </c>
      <c r="AP35" s="4">
        <v>9.4013681984506506E-2</v>
      </c>
      <c r="AQ35">
        <v>4.2171478271484299E-2</v>
      </c>
      <c r="AR35" s="4">
        <v>9.9238579976372407E-2</v>
      </c>
      <c r="AS35">
        <v>0.172468662261962</v>
      </c>
      <c r="AT35" s="4">
        <v>8.4082394954748396E-2</v>
      </c>
      <c r="AU35">
        <v>0.16266202926635701</v>
      </c>
      <c r="AV35" s="4">
        <v>8.9044535998255001E-2</v>
      </c>
      <c r="AW35">
        <v>0.15891909599304199</v>
      </c>
      <c r="AX35" s="4">
        <v>9.3368702102452503E-2</v>
      </c>
      <c r="AY35">
        <v>0.17102360725402799</v>
      </c>
      <c r="AZ35" s="4">
        <v>9.7929805982857901E-2</v>
      </c>
      <c r="BA35">
        <v>0.17243361473083399</v>
      </c>
      <c r="BB35" s="4">
        <v>0.102326652966439</v>
      </c>
      <c r="BC35">
        <v>0.17520999908447199</v>
      </c>
      <c r="BD35" s="4">
        <v>9.2819105018861495E-2</v>
      </c>
      <c r="BE35">
        <v>0.16304135322570801</v>
      </c>
      <c r="BF35" s="4">
        <v>8.5749493096955107E-2</v>
      </c>
      <c r="BG35">
        <v>0.16451454162597601</v>
      </c>
      <c r="BH35" s="4">
        <v>0.102048567961901</v>
      </c>
      <c r="BI35">
        <v>0.16138005256652799</v>
      </c>
      <c r="BJ35" s="4">
        <v>7.9179072985425494E-2</v>
      </c>
      <c r="BK35">
        <v>0.16835069656372001</v>
      </c>
      <c r="BL35" s="4">
        <v>8.8104860973544405E-2</v>
      </c>
      <c r="BM35">
        <v>4.3710470199584898E-2</v>
      </c>
      <c r="BN35" s="3">
        <v>8.9506454998627305E-2</v>
      </c>
      <c r="BO35">
        <v>6.0097217559814398E-2</v>
      </c>
      <c r="BP35" s="4">
        <v>0.106443839031271</v>
      </c>
      <c r="BQ35">
        <v>4.1885137557983398E-2</v>
      </c>
      <c r="BR35" s="4">
        <v>0.109711925033479</v>
      </c>
      <c r="BS35">
        <v>5.2977561950683497E-2</v>
      </c>
      <c r="BT35" s="4">
        <v>0.108674523071385</v>
      </c>
      <c r="BU35">
        <v>4.0915966033935498E-2</v>
      </c>
      <c r="BV35" s="4">
        <v>0.101934671984054</v>
      </c>
      <c r="BW35">
        <v>4.0625095367431599E-2</v>
      </c>
      <c r="BX35" s="4">
        <v>9.6501437947154003E-2</v>
      </c>
      <c r="BY35">
        <v>4.2658805847167899E-2</v>
      </c>
      <c r="BZ35" s="4">
        <v>7.9231563955545398E-2</v>
      </c>
      <c r="CA35">
        <v>7.3283910751342704E-2</v>
      </c>
      <c r="CB35" s="4">
        <v>9.0829183114692499E-2</v>
      </c>
      <c r="CC35">
        <v>3.93524169921875E-2</v>
      </c>
      <c r="CD35" s="4">
        <v>0.10673982498701599</v>
      </c>
      <c r="CE35">
        <v>4.0717601776122998E-2</v>
      </c>
      <c r="CF35">
        <v>0.113612554967403</v>
      </c>
    </row>
    <row r="36" spans="1:84" ht="18">
      <c r="A36">
        <v>1.30701065063476E-3</v>
      </c>
      <c r="B36">
        <v>9.5497076865285593E-2</v>
      </c>
      <c r="C36" s="1">
        <v>4.8637390136718703E-5</v>
      </c>
      <c r="D36">
        <v>0.10428558685816799</v>
      </c>
      <c r="E36">
        <v>2.9934420585632302</v>
      </c>
      <c r="F36" s="3">
        <v>4.6498875000004602E-2</v>
      </c>
      <c r="G36">
        <v>3.0138969421386701</v>
      </c>
      <c r="H36" s="3">
        <v>4.5684124999979703E-2</v>
      </c>
      <c r="I36">
        <v>3.04826688766479</v>
      </c>
      <c r="J36" s="2">
        <v>4.59277080000077E-2</v>
      </c>
      <c r="K36">
        <v>3.0275881290435702</v>
      </c>
      <c r="L36" s="2">
        <v>4.7251750000000897E-2</v>
      </c>
      <c r="M36">
        <v>3.0297660827636701</v>
      </c>
      <c r="N36" s="3">
        <v>4.7608999999994198E-2</v>
      </c>
      <c r="O36">
        <v>2.9760429859161301</v>
      </c>
      <c r="P36" s="2">
        <v>4.6345708000004003E-2</v>
      </c>
      <c r="Q36">
        <v>3.0286059379577601</v>
      </c>
      <c r="R36" s="2">
        <v>4.7059375000003401E-2</v>
      </c>
      <c r="S36">
        <v>2.9804389476776101</v>
      </c>
      <c r="T36" s="2">
        <v>4.6717958999998602E-2</v>
      </c>
      <c r="U36">
        <v>2.9865930080413801</v>
      </c>
      <c r="V36" s="2">
        <v>4.9463292000012801E-2</v>
      </c>
      <c r="W36">
        <v>3.07976198196411</v>
      </c>
      <c r="X36" s="3">
        <v>4.7385708000000103E-2</v>
      </c>
      <c r="Y36">
        <v>3.52299213409423E-2</v>
      </c>
      <c r="Z36" s="4">
        <v>0.102227420080453</v>
      </c>
      <c r="AA36">
        <v>3.8441658020019497E-2</v>
      </c>
      <c r="AB36" s="4">
        <v>9.1198189998976803E-2</v>
      </c>
      <c r="AC36">
        <v>3.3533573150634703E-2</v>
      </c>
      <c r="AD36" s="4">
        <v>9.8356119939126005E-2</v>
      </c>
      <c r="AE36">
        <v>4.9721717834472601E-2</v>
      </c>
      <c r="AF36" s="4">
        <v>0.10030728706624301</v>
      </c>
      <c r="AG36">
        <v>3.3816814422607401E-2</v>
      </c>
      <c r="AH36" s="4">
        <v>9.5591241028159801E-2</v>
      </c>
      <c r="AI36">
        <v>4.4285058975219699E-2</v>
      </c>
      <c r="AJ36" s="4">
        <v>9.2910882085561697E-2</v>
      </c>
      <c r="AK36">
        <v>4.7142505645751898E-2</v>
      </c>
      <c r="AL36" s="4">
        <v>9.7869383986108005E-2</v>
      </c>
      <c r="AM36">
        <v>4.8558950424194301E-2</v>
      </c>
      <c r="AN36" s="4">
        <v>9.4144811970181694E-2</v>
      </c>
      <c r="AO36">
        <v>4.3544054031372001E-2</v>
      </c>
      <c r="AP36" s="4">
        <v>9.8704788950271904E-2</v>
      </c>
      <c r="AQ36">
        <v>3.6554813385009703E-2</v>
      </c>
      <c r="AR36" s="4">
        <v>9.8740553949028198E-2</v>
      </c>
      <c r="AS36">
        <v>0.168574333190917</v>
      </c>
      <c r="AT36" s="4">
        <v>9.5986695960164001E-2</v>
      </c>
      <c r="AU36">
        <v>0.18236017227172799</v>
      </c>
      <c r="AV36" s="4">
        <v>9.7658731974661295E-2</v>
      </c>
      <c r="AW36">
        <v>0.16044735908508301</v>
      </c>
      <c r="AX36" s="4">
        <v>8.6267277016304406E-2</v>
      </c>
      <c r="AY36">
        <v>0.18153905868530201</v>
      </c>
      <c r="AZ36" s="4">
        <v>8.1405341043137E-2</v>
      </c>
      <c r="BA36">
        <v>0.20326495170593201</v>
      </c>
      <c r="BB36" s="4">
        <v>0.10416417603846601</v>
      </c>
      <c r="BC36">
        <v>0.173249721527099</v>
      </c>
      <c r="BD36" s="4">
        <v>9.5574122969992403E-2</v>
      </c>
      <c r="BE36">
        <v>0.181732177734375</v>
      </c>
      <c r="BF36" s="4">
        <v>9.5865324023179696E-2</v>
      </c>
      <c r="BG36">
        <v>0.17505979537963801</v>
      </c>
      <c r="BH36" s="4">
        <v>9.5822387957014102E-2</v>
      </c>
      <c r="BI36">
        <v>0.18271684646606401</v>
      </c>
      <c r="BJ36" s="4">
        <v>9.7883355920203002E-2</v>
      </c>
      <c r="BK36">
        <v>0.169588327407836</v>
      </c>
      <c r="BL36" s="4">
        <v>9.7131094080395997E-2</v>
      </c>
      <c r="BM36">
        <v>7.5643777847289997E-2</v>
      </c>
      <c r="BN36" s="3">
        <v>7.7320192009210503E-2</v>
      </c>
      <c r="BO36">
        <v>4.3275356292724602E-2</v>
      </c>
      <c r="BP36" s="4">
        <v>0.115156596992164</v>
      </c>
      <c r="BQ36">
        <v>0.15539526939392001</v>
      </c>
      <c r="BR36" s="4">
        <v>0.110027003916911</v>
      </c>
      <c r="BS36">
        <v>3.9804697036743102E-2</v>
      </c>
      <c r="BT36" s="4">
        <v>0.11092171294149</v>
      </c>
      <c r="BU36">
        <v>6.06195926666259E-2</v>
      </c>
      <c r="BV36" s="4">
        <v>0.102575651020742</v>
      </c>
      <c r="BW36">
        <v>7.4662923812866197E-2</v>
      </c>
      <c r="BX36" s="4">
        <v>8.4672873956151307E-2</v>
      </c>
      <c r="BY36">
        <v>7.5782537460327107E-2</v>
      </c>
      <c r="BZ36" s="4">
        <v>7.7530859038233702E-2</v>
      </c>
      <c r="CA36">
        <v>4.0810585021972601E-2</v>
      </c>
      <c r="CB36" s="4">
        <v>7.0761414011940305E-2</v>
      </c>
      <c r="CC36">
        <v>5.1784992218017502E-2</v>
      </c>
      <c r="CD36" s="4">
        <v>0.106017616926692</v>
      </c>
      <c r="CE36">
        <v>6.6653966903686496E-2</v>
      </c>
      <c r="CF36">
        <v>9.8867452004924403E-2</v>
      </c>
    </row>
    <row r="37" spans="1:84" ht="18">
      <c r="A37">
        <v>1.6832351684570299E-3</v>
      </c>
      <c r="B37">
        <v>8.97683280054479E-2</v>
      </c>
      <c r="C37" s="1">
        <v>6.7472457885742106E-5</v>
      </c>
      <c r="D37">
        <v>9.2368375044315998E-2</v>
      </c>
      <c r="E37">
        <v>3.0765519142150799</v>
      </c>
      <c r="F37" s="3">
        <v>4.7254250000001698E-2</v>
      </c>
      <c r="G37">
        <v>3.0260412693023602</v>
      </c>
      <c r="H37" s="3">
        <v>4.6509207999974898E-2</v>
      </c>
      <c r="I37">
        <v>3.0441160202026301</v>
      </c>
      <c r="J37" s="2">
        <v>4.6306375000000302E-2</v>
      </c>
      <c r="K37">
        <v>3.0190279483795099</v>
      </c>
      <c r="L37" s="2">
        <v>5.0668333000004298E-2</v>
      </c>
      <c r="M37">
        <v>3.0330491065978999</v>
      </c>
      <c r="N37" s="3">
        <v>4.74981659999969E-2</v>
      </c>
      <c r="O37">
        <v>2.9873361587524401</v>
      </c>
      <c r="P37" s="2">
        <v>4.6487915999989499E-2</v>
      </c>
      <c r="Q37">
        <v>2.9685361385345401</v>
      </c>
      <c r="R37" s="2">
        <v>4.6642209000026399E-2</v>
      </c>
      <c r="S37">
        <v>2.9830868244171098</v>
      </c>
      <c r="T37" s="2">
        <v>4.61423329999988E-2</v>
      </c>
      <c r="U37">
        <v>2.9231309890746999</v>
      </c>
      <c r="V37" s="2">
        <v>4.7040792000004203E-2</v>
      </c>
      <c r="W37">
        <v>3.0150043964385902</v>
      </c>
      <c r="X37" s="3">
        <v>4.3827249999992497E-2</v>
      </c>
      <c r="Y37">
        <v>4.3114423751830999E-2</v>
      </c>
      <c r="Z37" s="4">
        <v>0.10645539208780901</v>
      </c>
      <c r="AA37">
        <v>4.7383546829223598E-2</v>
      </c>
      <c r="AB37" s="4">
        <v>9.3281576060689902E-2</v>
      </c>
      <c r="AC37">
        <v>3.2663583755493102E-2</v>
      </c>
      <c r="AD37" s="4">
        <v>9.7506118007004206E-2</v>
      </c>
      <c r="AE37">
        <v>4.3215751647949198E-2</v>
      </c>
      <c r="AF37" s="4">
        <v>9.3197762034833403E-2</v>
      </c>
      <c r="AG37">
        <v>4.6926259994506801E-2</v>
      </c>
      <c r="AH37" s="4">
        <v>9.6423145965673002E-2</v>
      </c>
      <c r="AI37">
        <v>4.4797658920288003E-2</v>
      </c>
      <c r="AJ37" s="4">
        <v>9.2746817041188395E-2</v>
      </c>
      <c r="AK37">
        <v>4.5819044113159103E-2</v>
      </c>
      <c r="AL37" s="4">
        <v>0.10094154800754</v>
      </c>
      <c r="AM37">
        <v>4.4911146163940402E-2</v>
      </c>
      <c r="AN37" s="4">
        <v>0.107903237920254</v>
      </c>
      <c r="AO37">
        <v>4.5130968093872001E-2</v>
      </c>
      <c r="AP37" s="4">
        <v>8.5129100945778094E-2</v>
      </c>
      <c r="AQ37">
        <v>3.6833763122558497E-2</v>
      </c>
      <c r="AR37" s="4">
        <v>9.9774263915605801E-2</v>
      </c>
      <c r="AS37">
        <v>0.17046689987182601</v>
      </c>
      <c r="AT37" s="4">
        <v>9.4645990990102194E-2</v>
      </c>
      <c r="AU37">
        <v>0.169131994247436</v>
      </c>
      <c r="AV37" s="4">
        <v>0.104719858034513</v>
      </c>
      <c r="AW37">
        <v>0.16184735298156699</v>
      </c>
      <c r="AX37" s="4">
        <v>8.5441376897506402E-2</v>
      </c>
      <c r="AY37">
        <v>0.15323376655578599</v>
      </c>
      <c r="AZ37" s="4">
        <v>9.5177830080501694E-2</v>
      </c>
      <c r="BA37">
        <v>0.16656446456909099</v>
      </c>
      <c r="BB37" s="4">
        <v>9.0310530969873001E-2</v>
      </c>
      <c r="BC37">
        <v>0.16030287742614699</v>
      </c>
      <c r="BD37" s="4">
        <v>9.7386540961451801E-2</v>
      </c>
      <c r="BE37">
        <v>0.17093896865844699</v>
      </c>
      <c r="BF37" s="4">
        <v>9.8505508038215298E-2</v>
      </c>
      <c r="BG37">
        <v>0.16980719566345201</v>
      </c>
      <c r="BH37" s="4">
        <v>9.5904072979465099E-2</v>
      </c>
      <c r="BI37">
        <v>0.17450475692749001</v>
      </c>
      <c r="BJ37" s="4">
        <v>0.108835741993971</v>
      </c>
      <c r="BK37">
        <v>0.17119359970092701</v>
      </c>
      <c r="BL37" s="4">
        <v>8.8016530033200896E-2</v>
      </c>
      <c r="BM37">
        <v>4.06210422515869E-2</v>
      </c>
      <c r="BN37" s="3">
        <v>0.108220556983724</v>
      </c>
      <c r="BO37">
        <v>6.1881542205810498E-2</v>
      </c>
      <c r="BP37" s="4">
        <v>0.11086364404764</v>
      </c>
      <c r="BQ37">
        <v>7.5807332992553697E-2</v>
      </c>
      <c r="BR37" s="4">
        <v>0.11013729101978199</v>
      </c>
      <c r="BS37">
        <v>6.6822052001953097E-2</v>
      </c>
      <c r="BT37" s="4">
        <v>0.10413573391269799</v>
      </c>
      <c r="BU37">
        <v>4.3884754180908203E-2</v>
      </c>
      <c r="BV37" s="4">
        <v>6.4552546013146597E-2</v>
      </c>
      <c r="BW37">
        <v>4.1153192520141602E-2</v>
      </c>
      <c r="BX37" s="4">
        <v>9.5393720897845896E-2</v>
      </c>
      <c r="BY37">
        <v>3.7332057952880797E-2</v>
      </c>
      <c r="BZ37" s="4">
        <v>8.8291781023144694E-2</v>
      </c>
      <c r="CA37">
        <v>4.9682378768920898E-2</v>
      </c>
      <c r="CB37" s="4">
        <v>0.111934573040343</v>
      </c>
      <c r="CC37">
        <v>4.0009975433349602E-2</v>
      </c>
      <c r="CD37" s="4">
        <v>8.9873972930945401E-2</v>
      </c>
      <c r="CE37">
        <v>4.11756038665771E-2</v>
      </c>
      <c r="CF37">
        <v>0.10608850396238199</v>
      </c>
    </row>
    <row r="38" spans="1:84" ht="18">
      <c r="A38">
        <v>1.3227462768554601E-3</v>
      </c>
      <c r="B38">
        <v>9.0824382146820398E-2</v>
      </c>
      <c r="C38" s="1">
        <v>6.4373016357421794E-5</v>
      </c>
      <c r="D38">
        <v>0.103455820120871</v>
      </c>
      <c r="E38">
        <v>3.08489513397216</v>
      </c>
      <c r="F38" s="3">
        <v>4.81107499999993E-2</v>
      </c>
      <c r="G38">
        <v>2.9310879707336399</v>
      </c>
      <c r="H38" s="3">
        <v>4.5590415999981801E-2</v>
      </c>
      <c r="I38">
        <v>3.0556938648223801</v>
      </c>
      <c r="J38" s="2">
        <v>4.6119915999994897E-2</v>
      </c>
      <c r="K38">
        <v>2.9212338924407901</v>
      </c>
      <c r="L38" s="2">
        <v>4.7971832999998298E-2</v>
      </c>
      <c r="M38">
        <v>2.9516429901122998</v>
      </c>
      <c r="N38" s="3">
        <v>4.7084249999997399E-2</v>
      </c>
      <c r="O38">
        <v>3.02566218376159</v>
      </c>
      <c r="P38" s="2">
        <v>4.6643209000009699E-2</v>
      </c>
      <c r="Q38">
        <v>2.9378061294555602</v>
      </c>
      <c r="R38" s="2">
        <v>4.7244334000026797E-2</v>
      </c>
      <c r="S38">
        <v>2.9964520931243799</v>
      </c>
      <c r="T38" s="2">
        <v>4.6883749999999197E-2</v>
      </c>
      <c r="U38">
        <v>3.2157299518585201</v>
      </c>
      <c r="V38" s="2">
        <v>4.8083042000001797E-2</v>
      </c>
      <c r="W38">
        <v>3.08599781990051</v>
      </c>
      <c r="X38" s="3">
        <v>4.6611915999989102E-2</v>
      </c>
      <c r="Y38">
        <v>4.5202016830444301E-2</v>
      </c>
      <c r="Z38" s="4">
        <v>0.100368255982175</v>
      </c>
      <c r="AA38">
        <v>3.8976430892944301E-2</v>
      </c>
      <c r="AB38" s="4">
        <v>8.1452263984829104E-2</v>
      </c>
      <c r="AC38">
        <v>4.39884662628173E-2</v>
      </c>
      <c r="AD38" s="4">
        <v>8.9367239968851195E-2</v>
      </c>
      <c r="AE38">
        <v>3.1722307205200098E-2</v>
      </c>
      <c r="AF38" s="4">
        <v>9.8918254952877704E-2</v>
      </c>
      <c r="AG38">
        <v>4.39605712890625E-2</v>
      </c>
      <c r="AH38" s="4">
        <v>9.5550548983737799E-2</v>
      </c>
      <c r="AI38">
        <v>4.5578956604003899E-2</v>
      </c>
      <c r="AJ38" s="4">
        <v>0.101030402933247</v>
      </c>
      <c r="AK38">
        <v>4.3000698089599602E-2</v>
      </c>
      <c r="AL38" s="4">
        <v>9.3941764091141494E-2</v>
      </c>
      <c r="AM38">
        <v>4.49697971343994E-2</v>
      </c>
      <c r="AN38" s="4">
        <v>8.66672639967873E-2</v>
      </c>
      <c r="AO38">
        <v>4.6179056167602497E-2</v>
      </c>
      <c r="AP38" s="4">
        <v>9.5244565978646195E-2</v>
      </c>
      <c r="AQ38">
        <v>3.7081241607666002E-2</v>
      </c>
      <c r="AR38" s="4">
        <v>9.2032639076933195E-2</v>
      </c>
      <c r="AS38">
        <v>0.179290056228637</v>
      </c>
      <c r="AT38" s="4">
        <v>7.0843902998603797E-2</v>
      </c>
      <c r="AU38">
        <v>0.17995071411132799</v>
      </c>
      <c r="AV38" s="4">
        <v>8.7133400957100093E-2</v>
      </c>
      <c r="AW38">
        <v>0.16827702522277799</v>
      </c>
      <c r="AX38" s="4">
        <v>9.7139448975212803E-2</v>
      </c>
      <c r="AY38">
        <v>0.17026400566100999</v>
      </c>
      <c r="AZ38" s="4">
        <v>9.3278720974922097E-2</v>
      </c>
      <c r="BA38">
        <v>0.164039611816406</v>
      </c>
      <c r="BB38" s="4">
        <v>8.3393017062917296E-2</v>
      </c>
      <c r="BC38">
        <v>0.19039249420165999</v>
      </c>
      <c r="BD38" s="4">
        <v>9.7644897992722607E-2</v>
      </c>
      <c r="BE38">
        <v>0.18407201766967701</v>
      </c>
      <c r="BF38" s="4">
        <v>8.9094892027787795E-2</v>
      </c>
      <c r="BG38">
        <v>0.165619611740112</v>
      </c>
      <c r="BH38" s="4">
        <v>0.102951865992508</v>
      </c>
      <c r="BI38">
        <v>0.173588275909423</v>
      </c>
      <c r="BJ38" s="4">
        <v>9.5054028904996798E-2</v>
      </c>
      <c r="BK38">
        <v>0.169874668121337</v>
      </c>
      <c r="BL38" s="4">
        <v>9.6515894052572507E-2</v>
      </c>
      <c r="BM38">
        <v>7.1450233459472601E-2</v>
      </c>
      <c r="BN38" s="3">
        <v>8.0657651997171301E-2</v>
      </c>
      <c r="BO38">
        <v>3.9980411529541002E-2</v>
      </c>
      <c r="BP38" s="4">
        <v>0.10868569591548199</v>
      </c>
      <c r="BQ38">
        <v>3.9618492126464802E-2</v>
      </c>
      <c r="BR38" s="4">
        <v>6.1939827981404898E-2</v>
      </c>
      <c r="BS38">
        <v>3.9923667907714802E-2</v>
      </c>
      <c r="BT38" s="4">
        <v>9.9005380063317702E-2</v>
      </c>
      <c r="BU38">
        <v>7.4545860290527302E-2</v>
      </c>
      <c r="BV38" s="4">
        <v>6.8475562031380804E-2</v>
      </c>
      <c r="BW38">
        <v>7.59403705596923E-2</v>
      </c>
      <c r="BX38" s="4">
        <v>9.4115555053576799E-2</v>
      </c>
      <c r="BY38">
        <v>6.0485124588012598E-2</v>
      </c>
      <c r="BZ38" s="4">
        <v>8.8867732090875506E-2</v>
      </c>
      <c r="CA38">
        <v>4.09367084503173E-2</v>
      </c>
      <c r="CB38" s="4">
        <v>0.106356024974957</v>
      </c>
      <c r="CC38">
        <v>6.0894727706909103E-2</v>
      </c>
      <c r="CD38" s="4">
        <v>0.10139723797328699</v>
      </c>
      <c r="CE38">
        <v>6.5850496292114202E-2</v>
      </c>
      <c r="CF38">
        <v>9.0461920946836402E-2</v>
      </c>
    </row>
    <row r="39" spans="1:84" ht="18">
      <c r="A39">
        <v>1.3558864593505801E-3</v>
      </c>
      <c r="B39">
        <v>9.5527116907760501E-2</v>
      </c>
      <c r="C39" s="1">
        <v>4.8398971557617099E-5</v>
      </c>
      <c r="D39">
        <v>0.119716066867113</v>
      </c>
      <c r="E39">
        <v>2.9982600212097101</v>
      </c>
      <c r="F39" s="3">
        <v>4.7733334000000099E-2</v>
      </c>
      <c r="G39">
        <v>2.9788689613342201</v>
      </c>
      <c r="H39" s="3">
        <v>4.6086541999898097E-2</v>
      </c>
      <c r="I39">
        <v>3.0554881095886199</v>
      </c>
      <c r="J39" s="2">
        <v>4.7032500000000199E-2</v>
      </c>
      <c r="K39">
        <v>2.9799418449401802</v>
      </c>
      <c r="L39" s="2">
        <v>4.8396624999995197E-2</v>
      </c>
      <c r="M39">
        <v>2.9763989448547301</v>
      </c>
      <c r="N39" s="3">
        <v>4.7839875000008102E-2</v>
      </c>
      <c r="O39">
        <v>2.9661099910736</v>
      </c>
      <c r="P39" s="2">
        <v>4.7471708999992701E-2</v>
      </c>
      <c r="Q39">
        <v>3.0555219650268501</v>
      </c>
      <c r="R39" s="2">
        <v>4.8517291999985397E-2</v>
      </c>
      <c r="S39">
        <v>2.9620449542999201</v>
      </c>
      <c r="T39" s="2">
        <v>4.76496670000017E-2</v>
      </c>
      <c r="U39">
        <v>3.0905301570892298</v>
      </c>
      <c r="V39" s="2">
        <v>4.6894334000000898E-2</v>
      </c>
      <c r="W39">
        <v>3.05711722373962</v>
      </c>
      <c r="X39" s="3">
        <v>4.6708499999993998E-2</v>
      </c>
      <c r="Y39">
        <v>4.1082382202148403E-2</v>
      </c>
      <c r="Z39" s="4">
        <v>0.10431118402630001</v>
      </c>
      <c r="AA39">
        <v>4.2432546615600503E-2</v>
      </c>
      <c r="AB39" s="4">
        <v>9.4608631101436899E-2</v>
      </c>
      <c r="AC39">
        <v>4.4343948364257799E-2</v>
      </c>
      <c r="AD39" s="4">
        <v>8.8612442952580694E-2</v>
      </c>
      <c r="AE39">
        <v>3.0499458312988201E-2</v>
      </c>
      <c r="AF39" s="4">
        <v>9.5480706077069002E-2</v>
      </c>
      <c r="AG39">
        <v>4.2440652847289997E-2</v>
      </c>
      <c r="AH39" s="4">
        <v>9.98512438964098E-2</v>
      </c>
      <c r="AI39">
        <v>3.98297309875488E-2</v>
      </c>
      <c r="AJ39" s="4">
        <v>9.9953480064868899E-2</v>
      </c>
      <c r="AK39">
        <v>4.6291112899780197E-2</v>
      </c>
      <c r="AL39" s="4">
        <v>0.10048514092341</v>
      </c>
      <c r="AM39">
        <v>4.69486713409423E-2</v>
      </c>
      <c r="AN39" s="4">
        <v>8.1657332018948994E-2</v>
      </c>
      <c r="AO39">
        <v>5.1577806472778299E-2</v>
      </c>
      <c r="AP39" s="4">
        <v>0.106026823050342</v>
      </c>
      <c r="AQ39">
        <v>4.55517768859863E-2</v>
      </c>
      <c r="AR39" s="4">
        <v>9.68063980108127E-2</v>
      </c>
      <c r="AS39">
        <v>0.16064357757568301</v>
      </c>
      <c r="AT39" s="4">
        <v>9.5601850887760506E-2</v>
      </c>
      <c r="AU39">
        <v>0.16826105117797799</v>
      </c>
      <c r="AV39" s="4">
        <v>0.113817836972884</v>
      </c>
      <c r="AW39">
        <v>0.16999459266662501</v>
      </c>
      <c r="AX39" s="4">
        <v>8.9323736028745701E-2</v>
      </c>
      <c r="AY39">
        <v>0.16809821128845201</v>
      </c>
      <c r="AZ39" s="4">
        <v>9.3241438036784502E-2</v>
      </c>
      <c r="BA39">
        <v>0.171508073806762</v>
      </c>
      <c r="BB39" s="4">
        <v>7.6492866035550805E-2</v>
      </c>
      <c r="BC39">
        <v>0.16163063049316401</v>
      </c>
      <c r="BD39" s="4">
        <v>9.23666950548067E-2</v>
      </c>
      <c r="BE39">
        <v>0.178974628448486</v>
      </c>
      <c r="BF39" s="4">
        <v>0.104783746995963</v>
      </c>
      <c r="BG39">
        <v>0.171289682388305</v>
      </c>
      <c r="BH39" s="4">
        <v>7.3131416924297796E-2</v>
      </c>
      <c r="BI39">
        <v>0.17283535003662101</v>
      </c>
      <c r="BJ39" s="4">
        <v>0.102274175034835</v>
      </c>
      <c r="BK39">
        <v>0.16069412231445299</v>
      </c>
      <c r="BL39" s="4">
        <v>0.105028780992142</v>
      </c>
      <c r="BM39">
        <v>3.9250612258911098E-2</v>
      </c>
      <c r="BN39" s="3">
        <v>8.7244152906350694E-2</v>
      </c>
      <c r="BO39">
        <v>6.5531492233276298E-2</v>
      </c>
      <c r="BP39" s="4">
        <v>0.111291270004585</v>
      </c>
      <c r="BQ39">
        <v>6.2896966934204102E-2</v>
      </c>
      <c r="BR39" s="4">
        <v>0.10586928599514001</v>
      </c>
      <c r="BS39">
        <v>5.0140857696533203E-2</v>
      </c>
      <c r="BT39" s="4">
        <v>7.3788441019132706E-2</v>
      </c>
      <c r="BU39">
        <v>4.2817831039428697E-2</v>
      </c>
      <c r="BV39" s="4">
        <v>0.108256994979456</v>
      </c>
      <c r="BW39">
        <v>3.9774417877197203E-2</v>
      </c>
      <c r="BX39" s="4">
        <v>9.0223285020329003E-2</v>
      </c>
      <c r="BY39">
        <v>4.2668104171752902E-2</v>
      </c>
      <c r="BZ39" s="4">
        <v>6.3267500954680103E-2</v>
      </c>
      <c r="CA39">
        <v>7.4404478073120103E-2</v>
      </c>
      <c r="CB39" s="4">
        <v>6.8480178015306495E-2</v>
      </c>
      <c r="CC39">
        <v>3.9353847503662102E-2</v>
      </c>
      <c r="CD39" s="4">
        <v>7.8709610970690805E-2</v>
      </c>
      <c r="CE39">
        <v>3.9767503738403299E-2</v>
      </c>
      <c r="CF39">
        <v>9.4803966931067393E-2</v>
      </c>
    </row>
    <row r="40" spans="1:84" ht="18">
      <c r="A40">
        <v>2.04229354858398E-3</v>
      </c>
      <c r="B40">
        <v>0.10181339085101999</v>
      </c>
      <c r="C40">
        <v>3.5786628723144499E-4</v>
      </c>
      <c r="D40">
        <v>0.106806833995506</v>
      </c>
      <c r="E40">
        <v>3.1551201343536301</v>
      </c>
      <c r="F40" s="3">
        <v>4.6665042000000698E-2</v>
      </c>
      <c r="G40">
        <v>3.01032495498657</v>
      </c>
      <c r="H40" s="3">
        <v>4.6473874999946901E-2</v>
      </c>
      <c r="I40">
        <v>3.1162476539611799</v>
      </c>
      <c r="J40" s="2">
        <v>4.6794624999989702E-2</v>
      </c>
      <c r="K40">
        <v>2.9711329936981201</v>
      </c>
      <c r="L40" s="2">
        <v>4.8111416000004598E-2</v>
      </c>
      <c r="M40">
        <v>2.9673311710357599</v>
      </c>
      <c r="N40" s="3">
        <v>4.9976459000006898E-2</v>
      </c>
      <c r="O40">
        <v>2.9752380847930899</v>
      </c>
      <c r="P40" s="2">
        <v>4.7626249999993299E-2</v>
      </c>
      <c r="Q40">
        <v>2.9696018695831299</v>
      </c>
      <c r="R40" s="2">
        <v>4.6794874999989099E-2</v>
      </c>
      <c r="S40">
        <v>3.00499415397644</v>
      </c>
      <c r="T40" s="2">
        <v>4.6773708999999997E-2</v>
      </c>
      <c r="U40">
        <v>3.0968499183654701</v>
      </c>
      <c r="V40" s="2">
        <v>4.8204416000004302E-2</v>
      </c>
      <c r="W40">
        <v>3.0475668907165501</v>
      </c>
      <c r="X40" s="3">
        <v>4.64687079999919E-2</v>
      </c>
      <c r="Y40">
        <v>4.4228315353393499E-2</v>
      </c>
      <c r="Z40" s="4">
        <v>0.104808234027586</v>
      </c>
      <c r="AA40">
        <v>3.64432334899902E-2</v>
      </c>
      <c r="AB40" s="4">
        <v>9.1189745930023394E-2</v>
      </c>
      <c r="AC40">
        <v>3.5800218582153299E-2</v>
      </c>
      <c r="AD40" s="4">
        <v>0.101821866002865</v>
      </c>
      <c r="AE40">
        <v>4.0572881698608398E-2</v>
      </c>
      <c r="AF40" s="4">
        <v>9.7996085998602198E-2</v>
      </c>
      <c r="AG40">
        <v>4.2423009872436503E-2</v>
      </c>
      <c r="AH40" s="4">
        <v>9.8138449015095802E-2</v>
      </c>
      <c r="AI40">
        <v>4.6334981918334898E-2</v>
      </c>
      <c r="AJ40" s="4">
        <v>0.10710718692280299</v>
      </c>
      <c r="AK40">
        <v>3.6356687545776298E-2</v>
      </c>
      <c r="AL40" s="4">
        <v>9.6856917021796093E-2</v>
      </c>
      <c r="AM40">
        <v>4.1565895080566399E-2</v>
      </c>
      <c r="AN40" s="4">
        <v>9.6571316942572594E-2</v>
      </c>
      <c r="AO40">
        <v>3.7888050079345703E-2</v>
      </c>
      <c r="AP40" s="4">
        <v>8.20414129411801E-2</v>
      </c>
      <c r="AQ40">
        <v>4.1526317596435498E-2</v>
      </c>
      <c r="AR40" s="4">
        <v>0.11532632599119</v>
      </c>
      <c r="AS40">
        <v>0.17402625083923301</v>
      </c>
      <c r="AT40" s="4">
        <v>9.9434601026587105E-2</v>
      </c>
      <c r="AU40">
        <v>0.166277170181274</v>
      </c>
      <c r="AV40" s="4">
        <v>8.8859305018559098E-2</v>
      </c>
      <c r="AW40">
        <v>0.159052848815917</v>
      </c>
      <c r="AX40" s="4">
        <v>8.8021809002384502E-2</v>
      </c>
      <c r="AY40">
        <v>0.17808222770690901</v>
      </c>
      <c r="AZ40" s="4">
        <v>0.10108632792253</v>
      </c>
      <c r="BA40">
        <v>0.17099642753600999</v>
      </c>
      <c r="BB40" s="4">
        <v>8.8846207945607603E-2</v>
      </c>
      <c r="BC40">
        <v>0.161243915557861</v>
      </c>
      <c r="BD40" s="4">
        <v>9.7615776001475696E-2</v>
      </c>
      <c r="BE40">
        <v>0.18993210792541501</v>
      </c>
      <c r="BF40" s="4">
        <v>9.6417611930519301E-2</v>
      </c>
      <c r="BG40">
        <v>0.16745662689208901</v>
      </c>
      <c r="BH40" s="4">
        <v>0.111889961059205</v>
      </c>
      <c r="BI40">
        <v>0.17614459991455</v>
      </c>
      <c r="BJ40" s="4">
        <v>9.60922780213877E-2</v>
      </c>
      <c r="BK40">
        <v>0.170336723327636</v>
      </c>
      <c r="BL40" s="4">
        <v>9.9358428968116599E-2</v>
      </c>
      <c r="BM40">
        <v>6.9081783294677707E-2</v>
      </c>
      <c r="BN40" s="3">
        <v>8.2753902999684201E-2</v>
      </c>
      <c r="BO40">
        <v>4.1914701461791902E-2</v>
      </c>
      <c r="BP40" s="4">
        <v>0.1107234780211</v>
      </c>
      <c r="BQ40">
        <v>4.1933774948120103E-2</v>
      </c>
      <c r="BR40" s="4">
        <v>9.7403234918601797E-2</v>
      </c>
      <c r="BS40">
        <v>4.1069984436035101E-2</v>
      </c>
      <c r="BT40" s="4">
        <v>0.110273008001968</v>
      </c>
      <c r="BU40">
        <v>7.0728540420532199E-2</v>
      </c>
      <c r="BV40" s="4">
        <v>0.107502968981862</v>
      </c>
      <c r="BW40">
        <v>7.0400238037109306E-2</v>
      </c>
      <c r="BX40" s="4">
        <v>9.2165973037481294E-2</v>
      </c>
      <c r="BY40">
        <v>7.5607538223266602E-2</v>
      </c>
      <c r="BZ40" s="4">
        <v>0.105425057001411</v>
      </c>
      <c r="CA40">
        <v>4.0396451950073201E-2</v>
      </c>
      <c r="CB40" s="4">
        <v>0.10222648701164801</v>
      </c>
      <c r="CC40">
        <v>5.4138422012329102E-2</v>
      </c>
      <c r="CD40" s="4">
        <v>0.101173111004754</v>
      </c>
      <c r="CE40">
        <v>5.58013916015625E-2</v>
      </c>
      <c r="CF40">
        <v>0.10655067209154299</v>
      </c>
    </row>
    <row r="41" spans="1:84" ht="18">
      <c r="A41">
        <v>1.4121532440185499E-3</v>
      </c>
      <c r="B41">
        <v>9.6656542969867504E-2</v>
      </c>
      <c r="C41" s="1">
        <v>6.1273574829101495E-5</v>
      </c>
      <c r="D41">
        <v>9.3010865850374103E-2</v>
      </c>
      <c r="E41">
        <v>3.0908408164978001</v>
      </c>
      <c r="F41" s="3">
        <v>4.6841083000003801E-2</v>
      </c>
      <c r="G41">
        <v>2.99681401252746</v>
      </c>
      <c r="H41" s="3">
        <v>4.7500291999995101E-2</v>
      </c>
      <c r="I41">
        <v>3.02564096450805</v>
      </c>
      <c r="J41" s="2">
        <v>4.68066669999984E-2</v>
      </c>
      <c r="K41">
        <v>3.0150249004364</v>
      </c>
      <c r="L41" s="2">
        <v>4.6067833000002098E-2</v>
      </c>
      <c r="M41">
        <v>2.9639439582824698</v>
      </c>
      <c r="N41" s="3">
        <v>4.8347375000005799E-2</v>
      </c>
      <c r="O41">
        <v>3.0621199607849099</v>
      </c>
      <c r="P41" s="2">
        <v>4.6996458999998901E-2</v>
      </c>
      <c r="Q41">
        <v>3.0302748680114702</v>
      </c>
      <c r="R41" s="2">
        <v>4.64693749999582E-2</v>
      </c>
      <c r="S41">
        <v>2.96200299263</v>
      </c>
      <c r="T41" s="2">
        <v>4.8729541999996601E-2</v>
      </c>
      <c r="U41">
        <v>3.0083310604095401</v>
      </c>
      <c r="V41" s="2">
        <v>4.7230958000000101E-2</v>
      </c>
      <c r="W41">
        <v>2.9951412677764799</v>
      </c>
      <c r="X41" s="3">
        <v>4.7674165999978799E-2</v>
      </c>
      <c r="Y41">
        <v>4.6913385391235303E-2</v>
      </c>
      <c r="Z41" s="4">
        <v>9.4169919029809507E-2</v>
      </c>
      <c r="AA41">
        <v>4.83536720275878E-2</v>
      </c>
      <c r="AB41" s="4">
        <v>9.6241452032700098E-2</v>
      </c>
      <c r="AC41">
        <v>3.4069538116455002E-2</v>
      </c>
      <c r="AD41" s="4">
        <v>9.24220780143514E-2</v>
      </c>
      <c r="AE41">
        <v>4.5873403549194301E-2</v>
      </c>
      <c r="AF41" s="4">
        <v>0.106061283033341</v>
      </c>
      <c r="AG41">
        <v>4.5899152755737298E-2</v>
      </c>
      <c r="AH41" s="4">
        <v>9.8946350975893396E-2</v>
      </c>
      <c r="AI41">
        <v>3.69153022766113E-2</v>
      </c>
      <c r="AJ41" s="4">
        <v>9.6126168966293293E-2</v>
      </c>
      <c r="AK41">
        <v>4.2690038681030197E-2</v>
      </c>
      <c r="AL41" s="4">
        <v>9.47652059840038E-2</v>
      </c>
      <c r="AM41">
        <v>3.8827419281005797E-2</v>
      </c>
      <c r="AN41" s="4">
        <v>8.6881410912610493E-2</v>
      </c>
      <c r="AO41">
        <v>2.9851913452148399E-2</v>
      </c>
      <c r="AP41" s="4">
        <v>8.6620626039803E-2</v>
      </c>
      <c r="AQ41">
        <v>4.4290781021118102E-2</v>
      </c>
      <c r="AR41" s="4">
        <v>9.9876164924353306E-2</v>
      </c>
      <c r="AS41">
        <v>0.17040061950683499</v>
      </c>
      <c r="AT41" s="4">
        <v>9.5382338040508302E-2</v>
      </c>
      <c r="AU41">
        <v>0.167762041091918</v>
      </c>
      <c r="AV41" s="4">
        <v>9.6799541031941702E-2</v>
      </c>
      <c r="AW41">
        <v>0.16596341133117601</v>
      </c>
      <c r="AX41" s="4">
        <v>9.6041818964295006E-2</v>
      </c>
      <c r="AY41">
        <v>0.161282062530517</v>
      </c>
      <c r="AZ41" s="4">
        <v>9.2775572906248202E-2</v>
      </c>
      <c r="BA41">
        <v>0.16966772079467701</v>
      </c>
      <c r="BB41" s="4">
        <v>0.10454190603923</v>
      </c>
      <c r="BC41">
        <v>0.17440962791442799</v>
      </c>
      <c r="BD41" s="4">
        <v>8.4326183074153904E-2</v>
      </c>
      <c r="BE41">
        <v>0.16791272163391099</v>
      </c>
      <c r="BF41" s="4">
        <v>9.6787005895748707E-2</v>
      </c>
      <c r="BG41">
        <v>0.16084885597229001</v>
      </c>
      <c r="BH41" s="4">
        <v>9.1277663945220397E-2</v>
      </c>
      <c r="BI41">
        <v>0.160302639007568</v>
      </c>
      <c r="BJ41" s="4">
        <v>7.5006406987085897E-2</v>
      </c>
      <c r="BK41">
        <v>0.16267371177673301</v>
      </c>
      <c r="BL41" s="4">
        <v>8.7815133971162099E-2</v>
      </c>
      <c r="BM41">
        <v>4.1133642196655197E-2</v>
      </c>
      <c r="BN41" s="3">
        <v>9.2718699946999494E-2</v>
      </c>
      <c r="BO41">
        <v>5.9294462203979402E-2</v>
      </c>
      <c r="BP41" s="4">
        <v>9.8625370999798095E-2</v>
      </c>
      <c r="BQ41">
        <v>5.71362972259521E-2</v>
      </c>
      <c r="BR41" s="4">
        <v>9.8524100030772305E-2</v>
      </c>
      <c r="BS41">
        <v>6.24833106994628E-2</v>
      </c>
      <c r="BT41" s="4">
        <v>0.108379469951614</v>
      </c>
      <c r="BU41">
        <v>3.4587860107421799E-2</v>
      </c>
      <c r="BV41" s="4">
        <v>0.111342321033589</v>
      </c>
      <c r="BW41">
        <v>3.7100076675414997E-2</v>
      </c>
      <c r="BX41" s="4">
        <v>8.4001912036910598E-2</v>
      </c>
      <c r="BY41">
        <v>4.1222810745239202E-2</v>
      </c>
      <c r="BZ41" s="4">
        <v>9.3873310019262093E-2</v>
      </c>
      <c r="CA41">
        <v>7.4799537658691406E-2</v>
      </c>
      <c r="CB41" s="4">
        <v>9.7671590978279696E-2</v>
      </c>
      <c r="CC41">
        <v>4.0582180023193297E-2</v>
      </c>
      <c r="CD41" s="4">
        <v>9.6299097989685806E-2</v>
      </c>
      <c r="CE41">
        <v>4.0865421295166002E-2</v>
      </c>
      <c r="CF41">
        <v>0.10749256901908601</v>
      </c>
    </row>
    <row r="42" spans="1:84" ht="18">
      <c r="A42">
        <v>1.3124942779541E-3</v>
      </c>
      <c r="B42">
        <v>0.10160448099486501</v>
      </c>
      <c r="C42" s="1">
        <v>4.8875808715820299E-5</v>
      </c>
      <c r="D42">
        <v>0.118911895900964</v>
      </c>
      <c r="E42">
        <v>2.9373478889465301</v>
      </c>
      <c r="F42" s="3">
        <v>5.7342750000003599E-2</v>
      </c>
      <c r="G42">
        <v>3.0485420227050701</v>
      </c>
      <c r="H42" s="3">
        <v>4.6159166999927899E-2</v>
      </c>
      <c r="I42">
        <v>3.0002889633178702</v>
      </c>
      <c r="J42" s="2">
        <v>4.9458459000007303E-2</v>
      </c>
      <c r="K42">
        <v>2.9763188362121502</v>
      </c>
      <c r="L42" s="2">
        <v>4.7138124999996402E-2</v>
      </c>
      <c r="M42">
        <v>2.9538550376892001</v>
      </c>
      <c r="N42" s="3">
        <v>4.8522583999996899E-2</v>
      </c>
      <c r="O42">
        <v>3.19250011444091</v>
      </c>
      <c r="P42" s="2">
        <v>4.7051541000001799E-2</v>
      </c>
      <c r="Q42">
        <v>2.9658651351928702</v>
      </c>
      <c r="R42" s="2">
        <v>4.3824458999892998E-2</v>
      </c>
      <c r="S42">
        <v>2.9800779819488499</v>
      </c>
      <c r="T42" s="2">
        <v>4.5777665999999301E-2</v>
      </c>
      <c r="U42">
        <v>3.02361989021301</v>
      </c>
      <c r="V42" s="2">
        <v>4.6716332999991998E-2</v>
      </c>
      <c r="W42">
        <v>3.03962206840515</v>
      </c>
      <c r="X42" s="3">
        <v>4.6580000000005797E-2</v>
      </c>
      <c r="Y42">
        <v>3.0161619186401301E-2</v>
      </c>
      <c r="Z42" s="4">
        <v>9.1513794031925499E-2</v>
      </c>
      <c r="AA42">
        <v>4.2717695236205999E-2</v>
      </c>
      <c r="AB42" s="4">
        <v>9.5766377984546097E-2</v>
      </c>
      <c r="AC42">
        <v>3.85894775390625E-2</v>
      </c>
      <c r="AD42" s="4">
        <v>9.2495077988132807E-2</v>
      </c>
      <c r="AE42">
        <v>3.3663749694824198E-2</v>
      </c>
      <c r="AF42" s="4">
        <v>9.2376530985347899E-2</v>
      </c>
      <c r="AG42">
        <v>3.6520719528198201E-2</v>
      </c>
      <c r="AH42" s="4">
        <v>0.100719833979383</v>
      </c>
      <c r="AI42">
        <v>3.2145977020263602E-2</v>
      </c>
      <c r="AJ42" s="4">
        <v>9.5036673941649497E-2</v>
      </c>
      <c r="AK42">
        <v>3.7776231765747001E-2</v>
      </c>
      <c r="AL42" s="4">
        <v>9.7307933960109894E-2</v>
      </c>
      <c r="AM42">
        <v>4.55069541931152E-2</v>
      </c>
      <c r="AN42" s="4">
        <v>9.2992527992464602E-2</v>
      </c>
      <c r="AO42">
        <v>3.9744615554809501E-2</v>
      </c>
      <c r="AP42" s="4">
        <v>9.0705533977597896E-2</v>
      </c>
      <c r="AQ42">
        <v>4.4631481170654297E-2</v>
      </c>
      <c r="AR42" s="4">
        <v>0.10063124296721</v>
      </c>
      <c r="AS42">
        <v>0.16553330421447701</v>
      </c>
      <c r="AT42" s="4">
        <v>0.101744077983312</v>
      </c>
      <c r="AU42">
        <v>0.200830698013305</v>
      </c>
      <c r="AV42" s="4">
        <v>9.8508721101097693E-2</v>
      </c>
      <c r="AW42">
        <v>0.16380572319030701</v>
      </c>
      <c r="AX42" s="4">
        <v>9.6297460026107701E-2</v>
      </c>
      <c r="AY42">
        <v>0.17824363708495999</v>
      </c>
      <c r="AZ42" s="4">
        <v>9.2061277013272005E-2</v>
      </c>
      <c r="BA42">
        <v>0.18478274345397899</v>
      </c>
      <c r="BB42" s="4">
        <v>9.2090222053229795E-2</v>
      </c>
      <c r="BC42">
        <v>0.18701481819152799</v>
      </c>
      <c r="BD42" s="4">
        <v>9.4837909913621801E-2</v>
      </c>
      <c r="BE42">
        <v>0.19355463981628401</v>
      </c>
      <c r="BF42" s="4">
        <v>8.7203465984202894E-2</v>
      </c>
      <c r="BG42">
        <v>0.17178392410278301</v>
      </c>
      <c r="BH42" s="4">
        <v>9.4086955068632905E-2</v>
      </c>
      <c r="BI42">
        <v>0.17252159118652299</v>
      </c>
      <c r="BJ42" s="4">
        <v>9.6563820028677499E-2</v>
      </c>
      <c r="BK42">
        <v>0.18243503570556599</v>
      </c>
      <c r="BL42" s="4">
        <v>9.5033770077861804E-2</v>
      </c>
      <c r="BM42">
        <v>7.5625419616699205E-2</v>
      </c>
      <c r="BN42" s="3">
        <v>8.1752290017902796E-2</v>
      </c>
      <c r="BO42">
        <v>4.0343046188354402E-2</v>
      </c>
      <c r="BP42" s="4">
        <v>0.106125101912766</v>
      </c>
      <c r="BQ42">
        <v>4.1217803955078097E-2</v>
      </c>
      <c r="BR42" s="4">
        <v>0.10238179692532801</v>
      </c>
      <c r="BS42">
        <v>3.6576032638549798E-2</v>
      </c>
      <c r="BT42" s="4">
        <v>0.102821688051335</v>
      </c>
      <c r="BU42">
        <v>7.1391105651855399E-2</v>
      </c>
      <c r="BV42" s="4">
        <v>0.108956916956231</v>
      </c>
      <c r="BW42">
        <v>5.7412624359130797E-2</v>
      </c>
      <c r="BX42" s="4">
        <v>0.11348824703600199</v>
      </c>
      <c r="BY42">
        <v>5.6755781173705999E-2</v>
      </c>
      <c r="BZ42" s="4">
        <v>9.2760039027780294E-2</v>
      </c>
      <c r="CA42">
        <v>4.0604591369628899E-2</v>
      </c>
      <c r="CB42" s="4">
        <v>0.101824432960711</v>
      </c>
      <c r="CC42">
        <v>7.0391416549682603E-2</v>
      </c>
      <c r="CD42" s="4">
        <v>9.1615893994458006E-2</v>
      </c>
      <c r="CE42">
        <v>4.5471668243408203E-2</v>
      </c>
      <c r="CF42">
        <v>9.5628827926702797E-2</v>
      </c>
    </row>
    <row r="43" spans="1:84" ht="18">
      <c r="A43">
        <v>1.33275985717773E-3</v>
      </c>
      <c r="B43">
        <v>9.8516028141602804E-2</v>
      </c>
      <c r="C43" s="1">
        <v>5.0067901611328098E-5</v>
      </c>
      <c r="D43">
        <v>9.5614443998783799E-2</v>
      </c>
      <c r="E43">
        <v>2.9687039852142298</v>
      </c>
      <c r="F43" s="3">
        <v>4.7795708999998902E-2</v>
      </c>
      <c r="G43">
        <v>3.02045702934265</v>
      </c>
      <c r="H43" s="3">
        <v>4.6096499999975997E-2</v>
      </c>
      <c r="I43">
        <v>3.0222618579864502</v>
      </c>
      <c r="J43" s="2">
        <v>4.70578329999966E-2</v>
      </c>
      <c r="K43">
        <v>3.0826027393340998</v>
      </c>
      <c r="L43" s="2">
        <v>4.5842915999997999E-2</v>
      </c>
      <c r="M43">
        <v>2.9969239234924299</v>
      </c>
      <c r="N43" s="3">
        <v>4.5869624999994502E-2</v>
      </c>
      <c r="O43">
        <v>3.0809900760650599</v>
      </c>
      <c r="P43" s="2">
        <v>4.7003416999999097E-2</v>
      </c>
      <c r="Q43">
        <v>2.9631459712982098</v>
      </c>
      <c r="R43" s="2">
        <v>4.6702166999921198E-2</v>
      </c>
      <c r="S43">
        <v>3.0090460777282702</v>
      </c>
      <c r="T43" s="2">
        <v>4.7543834000002498E-2</v>
      </c>
      <c r="U43">
        <v>2.9462080001831001</v>
      </c>
      <c r="V43" s="2">
        <v>4.7549416999998997E-2</v>
      </c>
      <c r="W43">
        <v>2.9376802444457999</v>
      </c>
      <c r="X43" s="3">
        <v>4.7064917000000102E-2</v>
      </c>
      <c r="Y43">
        <v>3.7587404251098598E-2</v>
      </c>
      <c r="Z43" s="4">
        <v>9.4847588916309095E-2</v>
      </c>
      <c r="AA43">
        <v>4.1592359542846603E-2</v>
      </c>
      <c r="AB43" s="4">
        <v>0.104073105030693</v>
      </c>
      <c r="AC43">
        <v>4.5037746429443297E-2</v>
      </c>
      <c r="AD43" s="4">
        <v>8.1536210025660694E-2</v>
      </c>
      <c r="AE43">
        <v>4.4102668762206997E-2</v>
      </c>
      <c r="AF43" s="4">
        <v>9.8561002989299595E-2</v>
      </c>
      <c r="AG43">
        <v>3.8405179977416902E-2</v>
      </c>
      <c r="AH43" s="4">
        <v>0.10090912703890299</v>
      </c>
      <c r="AI43">
        <v>4.6188592910766602E-2</v>
      </c>
      <c r="AJ43" s="4">
        <v>9.6056223963387297E-2</v>
      </c>
      <c r="AK43">
        <v>4.1648864746093701E-2</v>
      </c>
      <c r="AL43" s="4">
        <v>8.9568331022746805E-2</v>
      </c>
      <c r="AM43">
        <v>4.6589612960815402E-2</v>
      </c>
      <c r="AN43" s="4">
        <v>0.10305602999869699</v>
      </c>
      <c r="AO43">
        <v>2.7176141738891602E-2</v>
      </c>
      <c r="AP43" s="4">
        <v>9.6909055951982695E-2</v>
      </c>
      <c r="AQ43">
        <v>4.2943954467773403E-2</v>
      </c>
      <c r="AR43" s="4">
        <v>9.7487421007826897E-2</v>
      </c>
      <c r="AS43">
        <v>0.16343736648559501</v>
      </c>
      <c r="AT43" s="4">
        <v>7.3755980934947701E-2</v>
      </c>
      <c r="AU43">
        <v>0.17004895210266099</v>
      </c>
      <c r="AV43" s="4">
        <v>8.9809337980113896E-2</v>
      </c>
      <c r="AW43">
        <v>0.16115903854370101</v>
      </c>
      <c r="AX43" s="4">
        <v>9.9998854100704193E-2</v>
      </c>
      <c r="AY43">
        <v>0.170892238616943</v>
      </c>
      <c r="AZ43" s="4">
        <v>9.9301598034799099E-2</v>
      </c>
      <c r="BA43">
        <v>0.171992301940917</v>
      </c>
      <c r="BB43" s="4">
        <v>9.5421558013185803E-2</v>
      </c>
      <c r="BC43">
        <v>0.15333199501037501</v>
      </c>
      <c r="BD43" s="4">
        <v>9.4628538005053997E-2</v>
      </c>
      <c r="BE43">
        <v>0.16985535621643</v>
      </c>
      <c r="BF43" s="4">
        <v>9.7751251072622794E-2</v>
      </c>
      <c r="BG43">
        <v>0.16678094863891599</v>
      </c>
      <c r="BH43" s="4">
        <v>9.0638319961726596E-2</v>
      </c>
      <c r="BI43">
        <v>0.17881393432617099</v>
      </c>
      <c r="BJ43" s="4">
        <v>9.5183543977327603E-2</v>
      </c>
      <c r="BK43">
        <v>0.17134737968444799</v>
      </c>
      <c r="BL43" s="4">
        <v>8.5982752032577894E-2</v>
      </c>
      <c r="BM43">
        <v>4.2871952056884703E-2</v>
      </c>
      <c r="BN43" s="3">
        <v>8.29180709552019E-2</v>
      </c>
      <c r="BO43">
        <v>5.0759553909301702E-2</v>
      </c>
      <c r="BP43" s="4">
        <v>9.9047441966831601E-2</v>
      </c>
      <c r="BQ43">
        <v>6.7839860916137695E-2</v>
      </c>
      <c r="BR43" s="4">
        <v>9.7219875897280802E-2</v>
      </c>
      <c r="BS43">
        <v>7.5424432754516602E-2</v>
      </c>
      <c r="BT43" s="4">
        <v>8.7220136076211902E-2</v>
      </c>
      <c r="BU43">
        <v>3.5486698150634703E-2</v>
      </c>
      <c r="BV43" s="4">
        <v>9.8175471066497197E-2</v>
      </c>
      <c r="BW43">
        <v>4.119873046875E-2</v>
      </c>
      <c r="BX43" s="4">
        <v>0.103568521910347</v>
      </c>
      <c r="BY43">
        <v>4.1931390762329102E-2</v>
      </c>
      <c r="BZ43" s="4">
        <v>9.6917125978507102E-2</v>
      </c>
      <c r="CA43">
        <v>7.1783781051635701E-2</v>
      </c>
      <c r="CB43" s="4">
        <v>9.8318426986224894E-2</v>
      </c>
      <c r="CC43">
        <v>4.1667222976684501E-2</v>
      </c>
      <c r="CD43" s="4">
        <v>7.8573360922746305E-2</v>
      </c>
      <c r="CE43">
        <v>4.1165113449096603E-2</v>
      </c>
      <c r="CF43">
        <v>0.11339348903857099</v>
      </c>
    </row>
    <row r="44" spans="1:84" ht="18">
      <c r="A44">
        <v>2.0296573638915998E-3</v>
      </c>
      <c r="B44">
        <v>0.179355442989617</v>
      </c>
      <c r="C44" s="1">
        <v>4.4345855712890598E-5</v>
      </c>
      <c r="D44">
        <v>8.8015924906358095E-2</v>
      </c>
      <c r="E44">
        <v>2.8946433067321702</v>
      </c>
      <c r="F44" s="3">
        <v>4.6920042000010598E-2</v>
      </c>
      <c r="G44">
        <v>3.0180900096893302</v>
      </c>
      <c r="H44" s="3">
        <v>4.7775416999911599E-2</v>
      </c>
      <c r="I44">
        <v>3.0340449810028001</v>
      </c>
      <c r="J44" s="2">
        <v>4.71984579999968E-2</v>
      </c>
      <c r="K44">
        <v>3.0013236999511701</v>
      </c>
      <c r="L44" s="2">
        <v>4.70690419999968E-2</v>
      </c>
      <c r="M44">
        <v>2.96803402900695</v>
      </c>
      <c r="N44" s="3">
        <v>4.8272499999995902E-2</v>
      </c>
      <c r="O44">
        <v>3.0948190689086901</v>
      </c>
      <c r="P44" s="2">
        <v>4.8292125000003197E-2</v>
      </c>
      <c r="Q44">
        <v>3.0030300617218</v>
      </c>
      <c r="R44" s="2">
        <v>4.7467457999914503E-2</v>
      </c>
      <c r="S44">
        <v>3.0467112064361501</v>
      </c>
      <c r="T44" s="2">
        <v>4.6484374999998503E-2</v>
      </c>
      <c r="U44">
        <v>3.0482537746429399</v>
      </c>
      <c r="V44" s="2">
        <v>4.6233416999996203E-2</v>
      </c>
      <c r="W44">
        <v>3.0589299201965301</v>
      </c>
      <c r="X44" s="3">
        <v>4.6732000000019903E-2</v>
      </c>
      <c r="Y44">
        <v>4.56507205963134E-2</v>
      </c>
      <c r="Z44" s="4">
        <v>9.1415583039633902E-2</v>
      </c>
      <c r="AA44">
        <v>4.1607618331909103E-2</v>
      </c>
      <c r="AB44" s="4">
        <v>0.100799566018395</v>
      </c>
      <c r="AC44">
        <v>4.1838645935058497E-2</v>
      </c>
      <c r="AD44" s="4">
        <v>8.4943783935159403E-2</v>
      </c>
      <c r="AE44">
        <v>5.02567291259765E-2</v>
      </c>
      <c r="AF44" s="4">
        <v>0.10875012492761001</v>
      </c>
      <c r="AG44">
        <v>3.8348436355590799E-2</v>
      </c>
      <c r="AH44" s="4">
        <v>9.9738336983136805E-2</v>
      </c>
      <c r="AI44">
        <v>3.6494255065917899E-2</v>
      </c>
      <c r="AJ44" s="4">
        <v>9.1899309074506094E-2</v>
      </c>
      <c r="AK44">
        <v>3.9817333221435498E-2</v>
      </c>
      <c r="AL44" s="4">
        <v>9.4272164977155598E-2</v>
      </c>
      <c r="AM44">
        <v>3.2221794128417899E-2</v>
      </c>
      <c r="AN44" s="4">
        <v>9.7610082011669805E-2</v>
      </c>
      <c r="AO44">
        <v>3.36124897003173E-2</v>
      </c>
      <c r="AP44" s="4">
        <v>7.14315570658072E-2</v>
      </c>
      <c r="AQ44">
        <v>4.3509483337402302E-2</v>
      </c>
      <c r="AR44" s="4">
        <v>9.7848023986443794E-2</v>
      </c>
      <c r="AS44">
        <v>0.16296005249023399</v>
      </c>
      <c r="AT44" s="4">
        <v>8.5817539948038701E-2</v>
      </c>
      <c r="AU44">
        <v>0.18374228477478</v>
      </c>
      <c r="AV44" s="4">
        <v>9.9029298988170894E-2</v>
      </c>
      <c r="AW44">
        <v>0.17988085746765101</v>
      </c>
      <c r="AX44" s="4">
        <v>8.5077719995751894E-2</v>
      </c>
      <c r="AY44">
        <v>0.180271625518798</v>
      </c>
      <c r="AZ44" s="4">
        <v>8.52164019597694E-2</v>
      </c>
      <c r="BA44">
        <v>0.18572807312011699</v>
      </c>
      <c r="BB44" s="4">
        <v>9.5433996990322997E-2</v>
      </c>
      <c r="BC44">
        <v>0.165693044662475</v>
      </c>
      <c r="BD44" s="4">
        <v>9.4558157958090305E-2</v>
      </c>
      <c r="BE44">
        <v>0.17246079444885201</v>
      </c>
      <c r="BF44" s="4">
        <v>8.2449142006225801E-2</v>
      </c>
      <c r="BG44">
        <v>0.17304396629333399</v>
      </c>
      <c r="BH44" s="4">
        <v>8.9039186015725094E-2</v>
      </c>
      <c r="BI44">
        <v>0.15723681449890101</v>
      </c>
      <c r="BJ44" s="4">
        <v>8.7111175060272203E-2</v>
      </c>
      <c r="BK44">
        <v>0.16706466674804599</v>
      </c>
      <c r="BL44" s="4">
        <v>8.6819901014678097E-2</v>
      </c>
      <c r="BM44">
        <v>4.8471212387084898E-2</v>
      </c>
      <c r="BN44" s="3">
        <v>9.0496856952085994E-2</v>
      </c>
      <c r="BO44">
        <v>4.1191339492797803E-2</v>
      </c>
      <c r="BP44" s="4">
        <v>9.0924937045201604E-2</v>
      </c>
      <c r="BQ44">
        <v>4.0099620819091797E-2</v>
      </c>
      <c r="BR44" s="4">
        <v>7.85859009483829E-2</v>
      </c>
      <c r="BS44">
        <v>3.6347150802612298E-2</v>
      </c>
      <c r="BT44" s="4">
        <v>6.4574563060887102E-2</v>
      </c>
      <c r="BU44">
        <v>5.5984735488891602E-2</v>
      </c>
      <c r="BV44" s="4">
        <v>9.2547970940358895E-2</v>
      </c>
      <c r="BW44">
        <v>7.5335502624511705E-2</v>
      </c>
      <c r="BX44" s="4">
        <v>8.0294404993765001E-2</v>
      </c>
      <c r="BY44">
        <v>7.3134183883666895E-2</v>
      </c>
      <c r="BZ44" s="4">
        <v>0.114645369001664</v>
      </c>
      <c r="CA44">
        <v>3.5410165786743102E-2</v>
      </c>
      <c r="CB44" s="4">
        <v>0.10396430594846599</v>
      </c>
      <c r="CC44">
        <v>7.4229717254638602E-2</v>
      </c>
      <c r="CD44" s="4">
        <v>0.11142705299425799</v>
      </c>
      <c r="CE44">
        <v>7.3659181594848605E-2</v>
      </c>
      <c r="CF44">
        <v>8.8940376997925299E-2</v>
      </c>
    </row>
    <row r="45" spans="1:84" ht="18">
      <c r="A45">
        <v>1.36327743530273E-3</v>
      </c>
      <c r="B45">
        <v>9.9487525876611402E-2</v>
      </c>
      <c r="C45" s="1">
        <v>4.91142272949218E-5</v>
      </c>
      <c r="D45">
        <v>9.2128395102918106E-2</v>
      </c>
      <c r="E45">
        <v>3.2080380916595401</v>
      </c>
      <c r="F45" s="3">
        <v>4.7070875000002801E-2</v>
      </c>
      <c r="G45">
        <v>3.0191519260406401</v>
      </c>
      <c r="H45" s="3">
        <v>4.6678250000013501E-2</v>
      </c>
      <c r="I45">
        <v>2.99172592163085</v>
      </c>
      <c r="J45" s="2">
        <v>4.7073125000011297E-2</v>
      </c>
      <c r="K45">
        <v>2.9639871120452801</v>
      </c>
      <c r="L45" s="2">
        <v>4.7205916999999403E-2</v>
      </c>
      <c r="M45">
        <v>2.9764230251312198</v>
      </c>
      <c r="N45" s="3">
        <v>4.7803500000000498E-2</v>
      </c>
      <c r="O45">
        <v>3.0525960922241202</v>
      </c>
      <c r="P45" s="2">
        <v>4.6309875000005697E-2</v>
      </c>
      <c r="Q45">
        <v>3.2562160491943302</v>
      </c>
      <c r="R45" s="2">
        <v>4.76066250000712E-2</v>
      </c>
      <c r="S45">
        <v>2.9741199016571001</v>
      </c>
      <c r="T45" s="2">
        <v>4.6191917000001498E-2</v>
      </c>
      <c r="U45">
        <v>3.02039194107055</v>
      </c>
      <c r="V45" s="2">
        <v>4.5774667000003398E-2</v>
      </c>
      <c r="W45">
        <v>3.0305469036102202</v>
      </c>
      <c r="X45" s="3">
        <v>4.6326000000021801E-2</v>
      </c>
      <c r="Y45">
        <v>4.57653999328613E-2</v>
      </c>
      <c r="Z45" s="4">
        <v>9.7250485909171402E-2</v>
      </c>
      <c r="AA45">
        <v>4.4613838195800698E-2</v>
      </c>
      <c r="AB45" s="4">
        <v>9.6972654922865303E-2</v>
      </c>
      <c r="AC45">
        <v>4.6851396560668897E-2</v>
      </c>
      <c r="AD45" s="4">
        <v>8.46977200126275E-2</v>
      </c>
      <c r="AE45">
        <v>4.39743995666503E-2</v>
      </c>
      <c r="AF45" s="4">
        <v>9.2473117983899997E-2</v>
      </c>
      <c r="AG45">
        <v>3.6391019821166902E-2</v>
      </c>
      <c r="AH45" s="4">
        <v>9.5277050044387496E-2</v>
      </c>
      <c r="AI45">
        <v>4.0474891662597601E-2</v>
      </c>
      <c r="AJ45" s="4">
        <v>0.101882349001243</v>
      </c>
      <c r="AK45">
        <v>4.0572166442870997E-2</v>
      </c>
      <c r="AL45" s="4">
        <v>9.6872968017123598E-2</v>
      </c>
      <c r="AM45">
        <v>3.8737297058105399E-2</v>
      </c>
      <c r="AN45" s="4">
        <v>0.104985784040763</v>
      </c>
      <c r="AO45">
        <v>4.3653249740600503E-2</v>
      </c>
      <c r="AP45" s="4">
        <v>8.3566834917291999E-2</v>
      </c>
      <c r="AQ45">
        <v>4.6212911605834898E-2</v>
      </c>
      <c r="AR45" s="4">
        <v>9.7934285993687795E-2</v>
      </c>
      <c r="AS45">
        <v>0.14399886131286599</v>
      </c>
      <c r="AT45" s="4">
        <v>8.8860017014667295E-2</v>
      </c>
      <c r="AU45">
        <v>0.16390275955200101</v>
      </c>
      <c r="AV45" s="4">
        <v>9.9062738940119702E-2</v>
      </c>
      <c r="AW45">
        <v>0.18254351615905701</v>
      </c>
      <c r="AX45" s="4">
        <v>9.0640881913714097E-2</v>
      </c>
      <c r="AY45">
        <v>0.155810356140136</v>
      </c>
      <c r="AZ45" s="4">
        <v>9.4291309011168695E-2</v>
      </c>
      <c r="BA45">
        <v>0.16868090629577601</v>
      </c>
      <c r="BB45" s="4">
        <v>8.2152492017485201E-2</v>
      </c>
      <c r="BC45">
        <v>0.17080807685852001</v>
      </c>
      <c r="BD45" s="4">
        <v>9.6151195000857101E-2</v>
      </c>
      <c r="BE45">
        <v>0.177483320236206</v>
      </c>
      <c r="BF45" s="4">
        <v>8.34207430016249E-2</v>
      </c>
      <c r="BG45">
        <v>0.15330195426940901</v>
      </c>
      <c r="BH45" s="4">
        <v>8.9423178927972899E-2</v>
      </c>
      <c r="BI45">
        <v>0.150367021560668</v>
      </c>
      <c r="BJ45" s="4">
        <v>9.86421910347417E-2</v>
      </c>
      <c r="BK45">
        <v>0.16488623619079501</v>
      </c>
      <c r="BL45" s="4">
        <v>9.9794231937266803E-2</v>
      </c>
      <c r="BM45">
        <v>4.3193817138671799E-2</v>
      </c>
      <c r="BN45" s="3">
        <v>9.5152031048200997E-2</v>
      </c>
      <c r="BO45">
        <v>7.6909542083740207E-2</v>
      </c>
      <c r="BP45" s="4">
        <v>0.10083611495792801</v>
      </c>
      <c r="BQ45">
        <v>6.3840866088867104E-2</v>
      </c>
      <c r="BR45" s="4">
        <v>0.105846880003809</v>
      </c>
      <c r="BS45">
        <v>6.1258554458618102E-2</v>
      </c>
      <c r="BT45" s="4">
        <v>0.110394486924633</v>
      </c>
      <c r="BU45">
        <v>4.1160583496093701E-2</v>
      </c>
      <c r="BV45" s="4">
        <v>0.102238783962093</v>
      </c>
      <c r="BW45">
        <v>3.80387306213378E-2</v>
      </c>
      <c r="BX45" s="4">
        <v>9.6603766083717305E-2</v>
      </c>
      <c r="BY45">
        <v>3.5530805587768499E-2</v>
      </c>
      <c r="BZ45" s="4">
        <v>9.0338799054734395E-2</v>
      </c>
      <c r="CA45">
        <v>7.5060367584228502E-2</v>
      </c>
      <c r="CB45" s="4">
        <v>9.3022856977768201E-2</v>
      </c>
      <c r="CC45">
        <v>4.1149616241455002E-2</v>
      </c>
      <c r="CD45" s="4">
        <v>8.0031914054416106E-2</v>
      </c>
      <c r="CE45">
        <v>4.1337728500366197E-2</v>
      </c>
      <c r="CF45">
        <v>9.1415223083458799E-2</v>
      </c>
    </row>
    <row r="46" spans="1:84" ht="18">
      <c r="A46">
        <v>1.3079643249511699E-3</v>
      </c>
      <c r="B46">
        <v>8.3661781856790102E-2</v>
      </c>
      <c r="C46" s="1">
        <v>6.5326690673828098E-5</v>
      </c>
      <c r="D46">
        <v>7.2783163981512106E-2</v>
      </c>
      <c r="E46">
        <v>3.0931148529052699</v>
      </c>
      <c r="F46" s="3">
        <v>4.8520957999997401E-2</v>
      </c>
      <c r="G46">
        <v>3.03573298454284</v>
      </c>
      <c r="H46" s="3">
        <v>4.61929159999954E-2</v>
      </c>
      <c r="I46">
        <v>3.00929403305053</v>
      </c>
      <c r="J46" s="2">
        <v>4.6291084000003403E-2</v>
      </c>
      <c r="K46">
        <v>2.9559679031371999</v>
      </c>
      <c r="L46" s="2">
        <v>4.83672499999983E-2</v>
      </c>
      <c r="M46">
        <v>2.9584901332855198</v>
      </c>
      <c r="N46" s="3">
        <v>5.10017499999975E-2</v>
      </c>
      <c r="O46">
        <v>3.1634340286254798</v>
      </c>
      <c r="P46" s="2">
        <v>4.6411750000004297E-2</v>
      </c>
      <c r="Q46">
        <v>3.0327959060668901</v>
      </c>
      <c r="R46" s="2">
        <v>0.12863000000000099</v>
      </c>
      <c r="S46">
        <v>3.0376718044281001</v>
      </c>
      <c r="T46" s="2">
        <v>4.71854580000012E-2</v>
      </c>
      <c r="U46">
        <v>3.05783891677856</v>
      </c>
      <c r="V46" s="2">
        <v>4.6970459000007701E-2</v>
      </c>
      <c r="W46">
        <v>2.9544138908386199</v>
      </c>
      <c r="X46" s="3">
        <v>4.6515583000001401E-2</v>
      </c>
      <c r="Y46">
        <v>4.7314167022705002E-2</v>
      </c>
      <c r="Z46" s="4">
        <v>9.99428259674459E-2</v>
      </c>
      <c r="AA46">
        <v>3.8432836532592697E-2</v>
      </c>
      <c r="AB46" s="4">
        <v>9.5043618930503698E-2</v>
      </c>
      <c r="AC46">
        <v>3.6950588226318297E-2</v>
      </c>
      <c r="AD46" s="4">
        <v>7.5851622968912097E-2</v>
      </c>
      <c r="AE46">
        <v>4.6851396560668897E-2</v>
      </c>
      <c r="AF46" s="4">
        <v>0.104851045995019</v>
      </c>
      <c r="AG46">
        <v>4.5538902282714802E-2</v>
      </c>
      <c r="AH46" s="4">
        <v>0.101796357077546</v>
      </c>
      <c r="AI46">
        <v>3.3318042755126898E-2</v>
      </c>
      <c r="AJ46" s="4">
        <v>0.10235206305515</v>
      </c>
      <c r="AK46">
        <v>3.71668338775634E-2</v>
      </c>
      <c r="AL46" s="4">
        <v>9.4662778079509693E-2</v>
      </c>
      <c r="AM46">
        <v>4.1245698928833001E-2</v>
      </c>
      <c r="AN46" s="4">
        <v>9.4946280936710495E-2</v>
      </c>
      <c r="AO46">
        <v>4.6949386596679597E-2</v>
      </c>
      <c r="AP46" s="4">
        <v>9.6271862974390304E-2</v>
      </c>
      <c r="AQ46">
        <v>4.1068077087402302E-2</v>
      </c>
      <c r="AR46" s="4">
        <v>7.0891152950934996E-2</v>
      </c>
      <c r="AS46">
        <v>0.17811226844787501</v>
      </c>
      <c r="AT46" s="4">
        <v>8.9103852980770101E-2</v>
      </c>
      <c r="AU46">
        <v>0.179728507995605</v>
      </c>
      <c r="AV46" s="4">
        <v>8.4691702038981007E-2</v>
      </c>
      <c r="AW46">
        <v>0.16785407066345201</v>
      </c>
      <c r="AX46" s="4">
        <v>9.3584088957868503E-2</v>
      </c>
      <c r="AY46">
        <v>0.16349124908447199</v>
      </c>
      <c r="AZ46" s="4">
        <v>7.3488294030539594E-2</v>
      </c>
      <c r="BA46">
        <v>0.16835522651672299</v>
      </c>
      <c r="BB46" s="4">
        <v>7.6113821007311303E-2</v>
      </c>
      <c r="BC46">
        <v>0.149319648742675</v>
      </c>
      <c r="BD46" s="4">
        <v>9.8165682051330805E-2</v>
      </c>
      <c r="BE46">
        <v>0.183753967285156</v>
      </c>
      <c r="BF46" s="4">
        <v>0.103516596020199</v>
      </c>
      <c r="BG46">
        <v>0.17143273353576599</v>
      </c>
      <c r="BH46" s="4">
        <v>8.48704680101946E-2</v>
      </c>
      <c r="BI46">
        <v>0.18719053268432601</v>
      </c>
      <c r="BJ46" s="4">
        <v>9.3626398942433298E-2</v>
      </c>
      <c r="BK46">
        <v>0.17073583602905201</v>
      </c>
      <c r="BL46" s="4">
        <v>7.9587053041905095E-2</v>
      </c>
      <c r="BM46">
        <v>7.5691699981689398E-2</v>
      </c>
      <c r="BN46" s="3">
        <v>9.0365609969012398E-2</v>
      </c>
      <c r="BO46">
        <v>4.0248632431030197E-2</v>
      </c>
      <c r="BP46" s="4">
        <v>7.0312583004124393E-2</v>
      </c>
      <c r="BQ46">
        <v>4.1613340377807603E-2</v>
      </c>
      <c r="BR46" s="4">
        <v>0.10545366804581099</v>
      </c>
      <c r="BS46">
        <v>3.4960269927978502E-2</v>
      </c>
      <c r="BT46" s="4">
        <v>9.1981260105967494E-2</v>
      </c>
      <c r="BU46">
        <v>7.5565338134765597E-2</v>
      </c>
      <c r="BV46" s="4">
        <v>0.105226447922177</v>
      </c>
      <c r="BW46">
        <v>7.4583530426025293E-2</v>
      </c>
      <c r="BX46" s="4">
        <v>0.109165502013638</v>
      </c>
      <c r="BY46">
        <v>7.24155902862548E-2</v>
      </c>
      <c r="BZ46" s="4">
        <v>9.1111658024601597E-2</v>
      </c>
      <c r="CA46">
        <v>3.70810031890869E-2</v>
      </c>
      <c r="CB46" s="4">
        <v>9.0200679027475403E-2</v>
      </c>
      <c r="CC46">
        <v>7.2638034820556599E-2</v>
      </c>
      <c r="CD46" s="4">
        <v>9.6221701009198995E-2</v>
      </c>
      <c r="CE46">
        <v>7.4593782424926702E-2</v>
      </c>
      <c r="CF46">
        <v>9.8431741935200906E-2</v>
      </c>
    </row>
    <row r="47" spans="1:84" ht="18">
      <c r="A47">
        <v>1.29318237304687E-3</v>
      </c>
      <c r="B47">
        <v>9.7550270147621604E-2</v>
      </c>
      <c r="C47" s="1">
        <v>6.05583190917968E-5</v>
      </c>
      <c r="D47">
        <v>6.1586031923070501E-2</v>
      </c>
      <c r="E47">
        <v>2.94814896583557</v>
      </c>
      <c r="F47" s="3">
        <v>4.6434290999996998E-2</v>
      </c>
      <c r="G47">
        <v>2.9883759021759002</v>
      </c>
      <c r="H47" s="3">
        <v>4.6876624999981603E-2</v>
      </c>
      <c r="I47">
        <v>2.9669559001922599</v>
      </c>
      <c r="J47" s="2">
        <v>4.6818749999999902E-2</v>
      </c>
      <c r="K47">
        <v>2.94355916976928</v>
      </c>
      <c r="L47" s="2">
        <v>4.8866625000002203E-2</v>
      </c>
      <c r="M47">
        <v>3.0030710697174001</v>
      </c>
      <c r="N47" s="3">
        <v>4.73549160000033E-2</v>
      </c>
      <c r="O47">
        <v>3.2440121173858598</v>
      </c>
      <c r="P47" s="2">
        <v>4.7422208000000403E-2</v>
      </c>
      <c r="Q47">
        <v>2.9527950286865199</v>
      </c>
      <c r="R47" s="2">
        <v>6.8826457999996593E-2</v>
      </c>
      <c r="S47">
        <v>3.0361919403076101</v>
      </c>
      <c r="T47" s="2">
        <v>4.8704291999996402E-2</v>
      </c>
      <c r="U47">
        <v>3.0377709865570002</v>
      </c>
      <c r="V47" s="2">
        <v>4.6560291999995201E-2</v>
      </c>
      <c r="W47">
        <v>3.22939109802246</v>
      </c>
      <c r="X47" s="3">
        <v>4.9054749999982002E-2</v>
      </c>
      <c r="Y47">
        <v>4.5294046401977497E-2</v>
      </c>
      <c r="Z47" s="4">
        <v>0.10585362103302</v>
      </c>
      <c r="AA47">
        <v>3.9953947067260701E-2</v>
      </c>
      <c r="AB47" s="4">
        <v>9.1652092058211496E-2</v>
      </c>
      <c r="AC47">
        <v>2.8806447982787999E-2</v>
      </c>
      <c r="AD47" s="4">
        <v>9.9239313974976498E-2</v>
      </c>
      <c r="AE47">
        <v>4.5213699340820299E-2</v>
      </c>
      <c r="AF47" s="4">
        <v>9.30745219811797E-2</v>
      </c>
      <c r="AG47">
        <v>4.9463510513305602E-2</v>
      </c>
      <c r="AH47" s="4">
        <v>9.7817886970005902E-2</v>
      </c>
      <c r="AI47">
        <v>4.5233726501464802E-2</v>
      </c>
      <c r="AJ47" s="4">
        <v>9.6190746990032494E-2</v>
      </c>
      <c r="AK47">
        <v>3.9763212203979402E-2</v>
      </c>
      <c r="AL47" s="4">
        <v>9.5136772026307798E-2</v>
      </c>
      <c r="AM47">
        <v>4.2595386505126898E-2</v>
      </c>
      <c r="AN47" s="4">
        <v>9.68341119587421E-2</v>
      </c>
      <c r="AO47">
        <v>4.5230388641357401E-2</v>
      </c>
      <c r="AP47" s="4">
        <v>9.7542531089857207E-2</v>
      </c>
      <c r="AQ47">
        <v>4.6540975570678697E-2</v>
      </c>
      <c r="AR47" s="4">
        <v>0.10044367902446499</v>
      </c>
      <c r="AS47">
        <v>0.17010068893432601</v>
      </c>
      <c r="AT47" s="4">
        <v>9.1596385929733501E-2</v>
      </c>
      <c r="AU47">
        <v>0.16142010688781699</v>
      </c>
      <c r="AV47" s="4">
        <v>0.10640093998517799</v>
      </c>
      <c r="AW47">
        <v>0.17007613182067799</v>
      </c>
      <c r="AX47" s="4">
        <v>0.100220937049016</v>
      </c>
      <c r="AY47">
        <v>0.16157627105712799</v>
      </c>
      <c r="AZ47" s="4">
        <v>8.9032571995630805E-2</v>
      </c>
      <c r="BA47">
        <v>0.16292047500610299</v>
      </c>
      <c r="BB47" s="4">
        <v>9.27549849729985E-2</v>
      </c>
      <c r="BC47">
        <v>0.15024948120117099</v>
      </c>
      <c r="BD47" s="4">
        <v>9.7532388055697E-2</v>
      </c>
      <c r="BE47">
        <v>0.169394731521606</v>
      </c>
      <c r="BF47" s="4">
        <v>9.8835136974230395E-2</v>
      </c>
      <c r="BG47">
        <v>0.16181373596191401</v>
      </c>
      <c r="BH47" s="4">
        <v>7.4870028998702695E-2</v>
      </c>
      <c r="BI47">
        <v>0.17096734046935999</v>
      </c>
      <c r="BJ47" s="4">
        <v>9.8793777986429604E-2</v>
      </c>
      <c r="BK47">
        <v>0.16636919975280701</v>
      </c>
      <c r="BL47" s="4">
        <v>8.4088847972452599E-2</v>
      </c>
      <c r="BM47">
        <v>4.1265726089477497E-2</v>
      </c>
      <c r="BN47" s="3">
        <v>0.10126711009070199</v>
      </c>
      <c r="BO47">
        <v>7.3242664337158203E-2</v>
      </c>
      <c r="BP47" s="4">
        <v>0.105220527970232</v>
      </c>
      <c r="BQ47">
        <v>5.9004068374633699E-2</v>
      </c>
      <c r="BR47" s="4">
        <v>0.109513205010443</v>
      </c>
      <c r="BS47">
        <v>7.3890447616577107E-2</v>
      </c>
      <c r="BT47" s="4">
        <v>8.9992873021401396E-2</v>
      </c>
      <c r="BU47">
        <v>4.0683746337890597E-2</v>
      </c>
      <c r="BV47" s="4">
        <v>9.1504153911955599E-2</v>
      </c>
      <c r="BW47">
        <v>3.5230398178100503E-2</v>
      </c>
      <c r="BX47" s="4">
        <v>6.08780340990051E-2</v>
      </c>
      <c r="BY47">
        <v>4.27689552307128E-2</v>
      </c>
      <c r="BZ47" s="4">
        <v>0.110314210061915</v>
      </c>
      <c r="CA47">
        <v>5.0581932067870997E-2</v>
      </c>
      <c r="CB47" s="4">
        <v>9.8497553030028898E-2</v>
      </c>
      <c r="CC47">
        <v>4.0967941284179597E-2</v>
      </c>
      <c r="CD47" s="4">
        <v>9.3079558108001906E-2</v>
      </c>
      <c r="CE47">
        <v>4.0887117385864202E-2</v>
      </c>
      <c r="CF47">
        <v>8.8179367012344301E-2</v>
      </c>
    </row>
    <row r="48" spans="1:84" ht="18">
      <c r="A48">
        <v>1.5773773193359299E-3</v>
      </c>
      <c r="B48">
        <v>9.5077011967077796E-2</v>
      </c>
      <c r="C48" s="1">
        <v>4.8160552978515598E-5</v>
      </c>
      <c r="D48">
        <v>0.11898829811252599</v>
      </c>
      <c r="E48">
        <v>2.99194288253784</v>
      </c>
      <c r="F48" s="3">
        <v>4.79348749999957E-2</v>
      </c>
      <c r="G48">
        <v>3.0332949161529501</v>
      </c>
      <c r="H48" s="3">
        <v>4.6603000000004599E-2</v>
      </c>
      <c r="I48">
        <v>2.9424078464507999</v>
      </c>
      <c r="J48" s="2">
        <v>4.6215083000006901E-2</v>
      </c>
      <c r="K48">
        <v>2.9464809894561701</v>
      </c>
      <c r="L48" s="2">
        <v>4.8152541999996801E-2</v>
      </c>
      <c r="M48">
        <v>3.0382101535797101</v>
      </c>
      <c r="N48" s="3">
        <v>4.79832500000014E-2</v>
      </c>
      <c r="O48">
        <v>3.1042098999023402</v>
      </c>
      <c r="P48" s="2">
        <v>4.6277416000009397E-2</v>
      </c>
      <c r="Q48">
        <v>3.1048510074615399</v>
      </c>
      <c r="R48" s="2">
        <v>5.07089159999978E-2</v>
      </c>
      <c r="S48">
        <v>3.0378451347350999</v>
      </c>
      <c r="T48" s="2">
        <v>5.0030624999997997E-2</v>
      </c>
      <c r="U48">
        <v>3.05240702629089</v>
      </c>
      <c r="V48" s="2">
        <v>4.6492041999997E-2</v>
      </c>
      <c r="W48">
        <v>2.97393298149108</v>
      </c>
      <c r="X48" s="3">
        <v>4.60275419999902E-2</v>
      </c>
      <c r="Y48">
        <v>3.2464742660522398E-2</v>
      </c>
      <c r="Z48" s="4">
        <v>9.4117120024748105E-2</v>
      </c>
      <c r="AA48">
        <v>4.18164730072021E-2</v>
      </c>
      <c r="AB48" s="4">
        <v>9.5191629021428498E-2</v>
      </c>
      <c r="AC48">
        <v>4.14371490478515E-2</v>
      </c>
      <c r="AD48" s="4">
        <v>0.101439876016229</v>
      </c>
      <c r="AE48">
        <v>3.7762641906738198E-2</v>
      </c>
      <c r="AF48" s="4">
        <v>8.8782957987859804E-2</v>
      </c>
      <c r="AG48">
        <v>4.0337085723876898E-2</v>
      </c>
      <c r="AH48" s="4">
        <v>9.5964839914813596E-2</v>
      </c>
      <c r="AI48">
        <v>3.8512468338012598E-2</v>
      </c>
      <c r="AJ48" s="4">
        <v>9.8113610059954198E-2</v>
      </c>
      <c r="AK48">
        <v>3.4466266632080002E-2</v>
      </c>
      <c r="AL48" s="4">
        <v>9.25528509542346E-2</v>
      </c>
      <c r="AM48">
        <v>4.2643785476684501E-2</v>
      </c>
      <c r="AN48" s="4">
        <v>9.3151077977381605E-2</v>
      </c>
      <c r="AO48">
        <v>4.1062116622924798E-2</v>
      </c>
      <c r="AP48" s="4">
        <v>9.1024877969175494E-2</v>
      </c>
      <c r="AQ48">
        <v>4.1924476623535101E-2</v>
      </c>
      <c r="AR48" s="4">
        <v>9.8883419996127403E-2</v>
      </c>
      <c r="AS48">
        <v>0.182374477386474</v>
      </c>
      <c r="AT48" s="4">
        <v>8.5978196002542903E-2</v>
      </c>
      <c r="AU48">
        <v>0.17007184028625399</v>
      </c>
      <c r="AV48" s="4">
        <v>0.103247973020188</v>
      </c>
      <c r="AW48">
        <v>0.16231632232665999</v>
      </c>
      <c r="AX48" s="4">
        <v>8.8133158977143397E-2</v>
      </c>
      <c r="AY48">
        <v>0.17090582847595201</v>
      </c>
      <c r="AZ48" s="4">
        <v>9.2634884989820407E-2</v>
      </c>
      <c r="BA48">
        <v>0.168311357498168</v>
      </c>
      <c r="BB48" s="4">
        <v>9.5439019962213906E-2</v>
      </c>
      <c r="BC48">
        <v>0.18929386138915999</v>
      </c>
      <c r="BD48" s="4">
        <v>0.13175978395156501</v>
      </c>
      <c r="BE48">
        <v>0.17437791824340801</v>
      </c>
      <c r="BF48" s="4">
        <v>9.5949984039179897E-2</v>
      </c>
      <c r="BG48">
        <v>0.16983008384704501</v>
      </c>
      <c r="BH48" s="4">
        <v>0.107967308023944</v>
      </c>
      <c r="BI48">
        <v>0.175634145736694</v>
      </c>
      <c r="BJ48" s="4">
        <v>9.9536885041743503E-2</v>
      </c>
      <c r="BK48">
        <v>0.169516086578369</v>
      </c>
      <c r="BL48" s="4">
        <v>9.8278843914158601E-2</v>
      </c>
      <c r="BM48">
        <v>6.0354709625244099E-2</v>
      </c>
      <c r="BN48" s="3">
        <v>9.9641605978831593E-2</v>
      </c>
      <c r="BO48">
        <v>3.5678625106811503E-2</v>
      </c>
      <c r="BP48" s="4">
        <v>8.4821938071399899E-2</v>
      </c>
      <c r="BQ48">
        <v>4.31156158447265E-2</v>
      </c>
      <c r="BR48" s="4">
        <v>0.10900354199111401</v>
      </c>
      <c r="BS48">
        <v>3.9054870605468701E-2</v>
      </c>
      <c r="BT48" s="4">
        <v>0.106081078993156</v>
      </c>
      <c r="BU48">
        <v>4.7403812408447203E-2</v>
      </c>
      <c r="BV48" s="4">
        <v>0.10841467592399499</v>
      </c>
      <c r="BW48">
        <v>7.5006723403930595E-2</v>
      </c>
      <c r="BX48" s="4">
        <v>0.106719315983355</v>
      </c>
      <c r="BY48">
        <v>7.2678565979003906E-2</v>
      </c>
      <c r="BZ48" s="4">
        <v>0.104328785091638</v>
      </c>
      <c r="CA48">
        <v>4.1065216064453097E-2</v>
      </c>
      <c r="CB48" s="4">
        <v>0.101767656044103</v>
      </c>
      <c r="CC48">
        <v>7.6128482818603502E-2</v>
      </c>
      <c r="CD48" s="4">
        <v>0.111375745967961</v>
      </c>
      <c r="CE48">
        <v>7.4614048004150293E-2</v>
      </c>
      <c r="CF48">
        <v>8.0109113943762994E-2</v>
      </c>
    </row>
    <row r="49" spans="1:84" ht="18">
      <c r="A49">
        <v>2.6516914367675699E-3</v>
      </c>
      <c r="B49">
        <v>9.52372199390083E-2</v>
      </c>
      <c r="C49" s="1">
        <v>4.4107437133789002E-5</v>
      </c>
      <c r="D49">
        <v>6.1026636045426103E-2</v>
      </c>
      <c r="E49">
        <v>2.9412190914153999</v>
      </c>
      <c r="F49" s="3">
        <v>4.7264624999996799E-2</v>
      </c>
      <c r="G49">
        <v>3.0143260955810498</v>
      </c>
      <c r="H49" s="3">
        <v>4.6629417000076501E-2</v>
      </c>
      <c r="I49">
        <v>2.9893782138824401</v>
      </c>
      <c r="J49" s="2">
        <v>4.7554291999986703E-2</v>
      </c>
      <c r="K49">
        <v>2.9710488319396902</v>
      </c>
      <c r="L49" s="2">
        <v>4.6089500000000699E-2</v>
      </c>
      <c r="M49">
        <v>2.96445488929748</v>
      </c>
      <c r="N49" s="3">
        <v>4.75392080000034E-2</v>
      </c>
      <c r="O49">
        <v>3.0317451953887899</v>
      </c>
      <c r="P49" s="2">
        <v>4.5988084000000998E-2</v>
      </c>
      <c r="Q49">
        <v>2.9520792961120601</v>
      </c>
      <c r="R49" s="2">
        <v>4.7241792000001198E-2</v>
      </c>
      <c r="S49">
        <v>3.02660012245178</v>
      </c>
      <c r="T49" s="2">
        <v>4.9480625000001E-2</v>
      </c>
      <c r="U49">
        <v>3.0241138935089098</v>
      </c>
      <c r="V49" s="2">
        <v>4.6800000000004602E-2</v>
      </c>
      <c r="W49">
        <v>3.0383200645446702</v>
      </c>
      <c r="X49" s="3">
        <v>4.71164170000406E-2</v>
      </c>
      <c r="Y49">
        <v>4.72385883331298E-2</v>
      </c>
      <c r="Z49" s="4">
        <v>9.2851783032529001E-2</v>
      </c>
      <c r="AA49">
        <v>4.6651124954223598E-2</v>
      </c>
      <c r="AB49" s="4">
        <v>9.4851483008824206E-2</v>
      </c>
      <c r="AC49">
        <v>4.58984375E-2</v>
      </c>
      <c r="AD49" s="4">
        <v>9.3700326047837706E-2</v>
      </c>
      <c r="AE49">
        <v>4.4891119003295898E-2</v>
      </c>
      <c r="AF49" s="4">
        <v>8.5816882085055099E-2</v>
      </c>
      <c r="AG49">
        <v>3.9334058761596603E-2</v>
      </c>
      <c r="AH49" s="4">
        <v>8.9233289007097399E-2</v>
      </c>
      <c r="AI49">
        <v>3.9640665054321199E-2</v>
      </c>
      <c r="AJ49" s="4">
        <v>0.10475202300585799</v>
      </c>
      <c r="AK49">
        <v>3.13706398010253E-2</v>
      </c>
      <c r="AL49" s="4">
        <v>8.6958482046611593E-2</v>
      </c>
      <c r="AM49">
        <v>4.4838428497314398E-2</v>
      </c>
      <c r="AN49" s="4">
        <v>9.3332218006253201E-2</v>
      </c>
      <c r="AO49">
        <v>3.8706064224243102E-2</v>
      </c>
      <c r="AP49" s="4">
        <v>9.1142878984101103E-2</v>
      </c>
      <c r="AQ49">
        <v>4.5187950134277302E-2</v>
      </c>
      <c r="AR49" s="4">
        <v>0.113493838929571</v>
      </c>
      <c r="AS49">
        <v>0.161218166351318</v>
      </c>
      <c r="AT49" s="4">
        <v>9.5692650997079895E-2</v>
      </c>
      <c r="AU49">
        <v>0.17100334167480399</v>
      </c>
      <c r="AV49" s="4">
        <v>8.7648969958536299E-2</v>
      </c>
      <c r="AW49">
        <v>0.18786787986755299</v>
      </c>
      <c r="AX49" s="4">
        <v>9.6819781931117094E-2</v>
      </c>
      <c r="AY49">
        <v>0.168588161468505</v>
      </c>
      <c r="AZ49" s="4">
        <v>0.103715037927031</v>
      </c>
      <c r="BA49">
        <v>0.17185783386230399</v>
      </c>
      <c r="BB49" s="4">
        <v>9.2344687087461297E-2</v>
      </c>
      <c r="BC49">
        <v>0.17591905593872001</v>
      </c>
      <c r="BD49" s="4">
        <v>9.8480143002234399E-2</v>
      </c>
      <c r="BE49">
        <v>0.17285728454589799</v>
      </c>
      <c r="BF49" s="4">
        <v>8.5483180009759893E-2</v>
      </c>
      <c r="BG49">
        <v>0.16211438179016099</v>
      </c>
      <c r="BH49" s="4">
        <v>8.0485493992455304E-2</v>
      </c>
      <c r="BI49">
        <v>0.16788744926452601</v>
      </c>
      <c r="BJ49" s="4">
        <v>9.1004158952273401E-2</v>
      </c>
      <c r="BK49">
        <v>0.163070678710937</v>
      </c>
      <c r="BL49" s="4">
        <v>9.6462824963964494E-2</v>
      </c>
      <c r="BM49">
        <v>4.0885210037231397E-2</v>
      </c>
      <c r="BN49" s="3">
        <v>7.0356443990021902E-2</v>
      </c>
      <c r="BO49">
        <v>7.5987577438354395E-2</v>
      </c>
      <c r="BP49" s="4">
        <v>8.2719134050421403E-2</v>
      </c>
      <c r="BQ49">
        <v>6.8991661071777302E-2</v>
      </c>
      <c r="BR49" s="4">
        <v>0.109221793012693</v>
      </c>
      <c r="BS49">
        <v>7.5377702713012695E-2</v>
      </c>
      <c r="BT49" s="4">
        <v>0.104903498082421</v>
      </c>
      <c r="BU49">
        <v>4.1599988937377902E-2</v>
      </c>
      <c r="BV49" s="4">
        <v>8.9195367996580899E-2</v>
      </c>
      <c r="BW49">
        <v>4.1009664535522398E-2</v>
      </c>
      <c r="BX49" s="4">
        <v>9.4900132040493093E-2</v>
      </c>
      <c r="BY49">
        <v>4.1238069534301702E-2</v>
      </c>
      <c r="BZ49" s="4">
        <v>7.8771105036139405E-2</v>
      </c>
      <c r="CA49">
        <v>9.4732999801635701E-2</v>
      </c>
      <c r="CB49" s="4">
        <v>9.7778846975415903E-2</v>
      </c>
      <c r="CC49">
        <v>3.9557456970214802E-2</v>
      </c>
      <c r="CD49" s="4">
        <v>9.0507915010675705E-2</v>
      </c>
      <c r="CE49">
        <v>4.1109085083007799E-2</v>
      </c>
      <c r="CF49">
        <v>0.101386683061718</v>
      </c>
    </row>
    <row r="50" spans="1:84" ht="18">
      <c r="A50">
        <v>3.2727718353271402E-3</v>
      </c>
      <c r="B50">
        <v>0.104807763826102</v>
      </c>
      <c r="C50" s="1">
        <v>5.9366226196289002E-5</v>
      </c>
      <c r="D50">
        <v>7.7623218996450305E-2</v>
      </c>
      <c r="E50">
        <v>3.00808405876159</v>
      </c>
      <c r="F50" s="3">
        <v>4.6936916000006997E-2</v>
      </c>
      <c r="G50">
        <v>3.0283520221710201</v>
      </c>
      <c r="H50" s="3">
        <v>4.57616669999652E-2</v>
      </c>
      <c r="I50">
        <v>2.94081687927246</v>
      </c>
      <c r="J50" s="2">
        <v>4.7069790999998397E-2</v>
      </c>
      <c r="K50">
        <v>2.9498140811920099</v>
      </c>
      <c r="L50" s="2">
        <v>4.5204041999994601E-2</v>
      </c>
      <c r="M50">
        <v>2.9492130279540998</v>
      </c>
      <c r="N50" s="3">
        <v>4.7613499999996999E-2</v>
      </c>
      <c r="O50">
        <v>3.0035431385040199</v>
      </c>
      <c r="P50" s="2">
        <v>4.6269875000000099E-2</v>
      </c>
      <c r="Q50">
        <v>3.0415050983428902</v>
      </c>
      <c r="R50" s="2">
        <v>4.9655583000003299E-2</v>
      </c>
      <c r="S50">
        <v>3.0254819393157901</v>
      </c>
      <c r="T50" s="2">
        <v>4.7477082999996797E-2</v>
      </c>
      <c r="U50">
        <v>3.0603489875793399</v>
      </c>
      <c r="V50" s="2">
        <v>4.6279875000010399E-2</v>
      </c>
      <c r="W50">
        <v>2.9643800258636399</v>
      </c>
      <c r="X50" s="3">
        <v>4.7390083999971397E-2</v>
      </c>
      <c r="Y50">
        <v>3.2586574554443297E-2</v>
      </c>
      <c r="Z50" s="4">
        <v>0.107081988011486</v>
      </c>
      <c r="AA50">
        <v>4.3087005615234299E-2</v>
      </c>
      <c r="AB50" s="4">
        <v>0.117130432976409</v>
      </c>
      <c r="AC50">
        <v>4.0410995483398403E-2</v>
      </c>
      <c r="AD50" s="4">
        <v>9.2229666071943897E-2</v>
      </c>
      <c r="AE50">
        <v>3.7304401397705002E-2</v>
      </c>
      <c r="AF50" s="4">
        <v>9.0639024972915594E-2</v>
      </c>
      <c r="AG50">
        <v>3.8015842437744099E-2</v>
      </c>
      <c r="AH50" s="4">
        <v>9.9882869049906703E-2</v>
      </c>
      <c r="AI50">
        <v>4.0406227111816399E-2</v>
      </c>
      <c r="AJ50" s="4">
        <v>9.6283002989366595E-2</v>
      </c>
      <c r="AK50">
        <v>3.6098957061767502E-2</v>
      </c>
      <c r="AL50" s="4">
        <v>9.8008584929630105E-2</v>
      </c>
      <c r="AM50">
        <v>3.9307832717895501E-2</v>
      </c>
      <c r="AN50" s="4">
        <v>9.7777354996651397E-2</v>
      </c>
      <c r="AO50">
        <v>3.54840755462646E-2</v>
      </c>
      <c r="AP50" s="4">
        <v>9.7666168003343004E-2</v>
      </c>
      <c r="AQ50">
        <v>2.8775215148925701E-2</v>
      </c>
      <c r="AR50" s="4">
        <v>9.4534968025982297E-2</v>
      </c>
      <c r="AS50">
        <v>0.14305710792541501</v>
      </c>
      <c r="AT50" s="4">
        <v>9.2180200968869003E-2</v>
      </c>
      <c r="AU50">
        <v>0.178610324859619</v>
      </c>
      <c r="AV50" s="4">
        <v>8.7211624952033107E-2</v>
      </c>
      <c r="AW50">
        <v>0.161779165267944</v>
      </c>
      <c r="AX50" s="4">
        <v>9.1450853040441801E-2</v>
      </c>
      <c r="AY50">
        <v>0.17465114593505801</v>
      </c>
      <c r="AZ50" s="4">
        <v>9.3107440974563305E-2</v>
      </c>
      <c r="BA50">
        <v>0.17076992988586401</v>
      </c>
      <c r="BB50" s="4">
        <v>8.1916074035689193E-2</v>
      </c>
      <c r="BC50">
        <v>0.16500902175903301</v>
      </c>
      <c r="BD50" s="4">
        <v>0.103100628009997</v>
      </c>
      <c r="BE50">
        <v>0.16133308410644501</v>
      </c>
      <c r="BF50" s="4">
        <v>8.5274053970351801E-2</v>
      </c>
      <c r="BG50">
        <v>0.15979599952697701</v>
      </c>
      <c r="BH50" s="4">
        <v>8.7584364111535196E-2</v>
      </c>
      <c r="BI50">
        <v>0.17230248451232899</v>
      </c>
      <c r="BJ50" s="4">
        <v>9.0634522959589903E-2</v>
      </c>
      <c r="BK50">
        <v>0.17428541183471599</v>
      </c>
      <c r="BL50" s="4">
        <v>9.9508145009167395E-2</v>
      </c>
      <c r="BM50">
        <v>7.5474977493286105E-2</v>
      </c>
      <c r="BN50" s="3">
        <v>0.105345561983995</v>
      </c>
      <c r="BO50">
        <v>3.9523124694824198E-2</v>
      </c>
      <c r="BP50" s="4">
        <v>0.10790765506680999</v>
      </c>
      <c r="BQ50">
        <v>4.2423963546752902E-2</v>
      </c>
      <c r="BR50" s="4">
        <v>9.1741536976769497E-2</v>
      </c>
      <c r="BS50">
        <v>4.2691946029663003E-2</v>
      </c>
      <c r="BT50" s="4">
        <v>0.100611245026811</v>
      </c>
      <c r="BU50">
        <v>7.5766324996948201E-2</v>
      </c>
      <c r="BV50" s="4">
        <v>6.3779397052712697E-2</v>
      </c>
      <c r="BW50">
        <v>7.4713230133056599E-2</v>
      </c>
      <c r="BX50" s="4">
        <v>9.4504548935219604E-2</v>
      </c>
      <c r="BY50">
        <v>7.6533794403076102E-2</v>
      </c>
      <c r="BZ50" s="4">
        <v>9.0870285988785299E-2</v>
      </c>
      <c r="CA50">
        <v>4.9219608306884703E-2</v>
      </c>
      <c r="CB50" s="4">
        <v>9.5955151948146494E-2</v>
      </c>
      <c r="CC50">
        <v>7.3448896408080999E-2</v>
      </c>
      <c r="CD50" s="4">
        <v>9.6837321063503595E-2</v>
      </c>
      <c r="CE50">
        <v>7.5562000274658203E-2</v>
      </c>
      <c r="CF50">
        <v>0.10633967397734501</v>
      </c>
    </row>
    <row r="51" spans="1:84" ht="18">
      <c r="A51">
        <v>1.35135650634765E-3</v>
      </c>
      <c r="B51">
        <v>9.5227824058383703E-2</v>
      </c>
      <c r="C51" s="1">
        <v>4.6968460083007799E-5</v>
      </c>
      <c r="D51">
        <v>9.0044989017769694E-2</v>
      </c>
      <c r="E51">
        <v>2.9347870349884002</v>
      </c>
      <c r="F51" s="3">
        <v>4.6507333999997499E-2</v>
      </c>
      <c r="G51">
        <v>3.0587460994720401</v>
      </c>
      <c r="H51" s="3">
        <v>4.7298332999957803E-2</v>
      </c>
      <c r="I51">
        <v>3.01558089256286</v>
      </c>
      <c r="J51" s="2">
        <v>4.6627584000006501E-2</v>
      </c>
      <c r="K51">
        <v>2.9388370513915998</v>
      </c>
      <c r="L51" s="2">
        <v>4.7512625000003E-2</v>
      </c>
      <c r="M51">
        <v>2.9990773200988698</v>
      </c>
      <c r="N51" s="3">
        <v>4.7160625000003599E-2</v>
      </c>
      <c r="O51">
        <v>2.99510502815246</v>
      </c>
      <c r="P51" s="2">
        <v>4.8957500000000202E-2</v>
      </c>
      <c r="Q51">
        <v>2.9662678241729701</v>
      </c>
      <c r="R51" s="2">
        <v>4.6046083999996698E-2</v>
      </c>
      <c r="S51">
        <v>3.0032927989959699</v>
      </c>
      <c r="T51" s="2">
        <v>4.71077919999984E-2</v>
      </c>
      <c r="U51">
        <v>3.0280787944793701</v>
      </c>
      <c r="V51" s="2">
        <v>4.7082250000002497E-2</v>
      </c>
      <c r="W51">
        <v>3.0867159366607599</v>
      </c>
      <c r="X51" s="3">
        <v>4.6651625000038097E-2</v>
      </c>
      <c r="Y51">
        <v>4.1741371154785101E-2</v>
      </c>
      <c r="Z51" s="4">
        <v>8.5230018943548203E-2</v>
      </c>
      <c r="AA51">
        <v>4.4636011123657199E-2</v>
      </c>
      <c r="AB51" s="4">
        <v>0.101893204031512</v>
      </c>
      <c r="AC51">
        <v>3.1078100204467701E-2</v>
      </c>
      <c r="AD51" s="4">
        <v>8.1356108072213801E-2</v>
      </c>
      <c r="AE51">
        <v>4.01806831359863E-2</v>
      </c>
      <c r="AF51" s="4">
        <v>8.5315215983428005E-2</v>
      </c>
      <c r="AG51">
        <v>4.7680854797363198E-2</v>
      </c>
      <c r="AH51" s="4">
        <v>9.3047440052032401E-2</v>
      </c>
      <c r="AI51">
        <v>4.4653654098510701E-2</v>
      </c>
      <c r="AJ51" s="4">
        <v>9.5265363925136598E-2</v>
      </c>
      <c r="AK51">
        <v>3.3420562744140597E-2</v>
      </c>
      <c r="AL51" s="4">
        <v>9.5060440944507704E-2</v>
      </c>
      <c r="AM51">
        <v>4.35843467712402E-2</v>
      </c>
      <c r="AN51" s="4">
        <v>0.13068227807525501</v>
      </c>
      <c r="AO51">
        <v>3.0274868011474599E-2</v>
      </c>
      <c r="AP51" s="4">
        <v>9.5491808955557603E-2</v>
      </c>
      <c r="AQ51">
        <v>2.9244184494018499E-2</v>
      </c>
      <c r="AR51" s="4">
        <v>9.5594367012381498E-2</v>
      </c>
      <c r="AS51">
        <v>0.14769077301025299</v>
      </c>
      <c r="AT51" s="4">
        <v>9.9147671018727096E-2</v>
      </c>
      <c r="AU51">
        <v>0.17098355293273901</v>
      </c>
      <c r="AV51" s="4">
        <v>8.4642038913443601E-2</v>
      </c>
      <c r="AW51">
        <v>0.160546064376831</v>
      </c>
      <c r="AX51" s="4">
        <v>9.3007395975291701E-2</v>
      </c>
      <c r="AY51">
        <v>0.18568062782287501</v>
      </c>
      <c r="AZ51" s="4">
        <v>8.9012739015743095E-2</v>
      </c>
      <c r="BA51">
        <v>0.16281104087829501</v>
      </c>
      <c r="BB51" s="4">
        <v>9.5918211969546904E-2</v>
      </c>
      <c r="BC51">
        <v>0.17118334770202601</v>
      </c>
      <c r="BD51" s="4">
        <v>9.6210450981743606E-2</v>
      </c>
      <c r="BE51">
        <v>0.161043405532836</v>
      </c>
      <c r="BF51" s="4">
        <v>9.9985152948647696E-2</v>
      </c>
      <c r="BG51">
        <v>0.17498230934143</v>
      </c>
      <c r="BH51" s="4">
        <v>9.1370476991869495E-2</v>
      </c>
      <c r="BI51">
        <v>0.17117214202880801</v>
      </c>
      <c r="BJ51" s="4">
        <v>9.8793272976763505E-2</v>
      </c>
      <c r="BK51">
        <v>0.157373666763305</v>
      </c>
      <c r="BL51" s="4">
        <v>9.34733810136094E-2</v>
      </c>
      <c r="BM51">
        <v>4.3132543563842697E-2</v>
      </c>
      <c r="BN51" s="3">
        <v>8.7563877925276701E-2</v>
      </c>
      <c r="BO51">
        <v>7.3254346847534096E-2</v>
      </c>
      <c r="BP51" s="4">
        <v>9.9821544019505298E-2</v>
      </c>
      <c r="BQ51">
        <v>7.0208311080932603E-2</v>
      </c>
      <c r="BR51" s="4">
        <v>9.9835792905651005E-2</v>
      </c>
      <c r="BS51">
        <v>8.5431575775146401E-2</v>
      </c>
      <c r="BT51" s="4">
        <v>8.6458674981258796E-2</v>
      </c>
      <c r="BU51">
        <v>3.8565158843994099E-2</v>
      </c>
      <c r="BV51" s="4">
        <v>0.113486417918466</v>
      </c>
      <c r="BW51">
        <v>4.2723894119262598E-2</v>
      </c>
      <c r="BX51" s="4">
        <v>5.94215230084955E-2</v>
      </c>
      <c r="BY51">
        <v>4.11667823791503E-2</v>
      </c>
      <c r="BZ51" s="4">
        <v>0.102717650006525</v>
      </c>
      <c r="CA51">
        <v>5.1105260848999003E-2</v>
      </c>
      <c r="CB51" s="4">
        <v>0.10419421596452499</v>
      </c>
      <c r="CC51">
        <v>4.2438507080078097E-2</v>
      </c>
      <c r="CD51" s="4">
        <v>7.6590462005697094E-2</v>
      </c>
      <c r="CE51">
        <v>4.1742801666259703E-2</v>
      </c>
      <c r="CF51">
        <v>7.7181149972602697E-2</v>
      </c>
    </row>
    <row r="52" spans="1:84" ht="18">
      <c r="A52">
        <v>4.78363037109375E-3</v>
      </c>
      <c r="B52">
        <v>9.4844546867534504E-2</v>
      </c>
      <c r="C52" s="1">
        <v>4.72068786621093E-5</v>
      </c>
      <c r="D52">
        <v>8.2095171092078006E-2</v>
      </c>
      <c r="E52">
        <v>2.9617106914520201</v>
      </c>
      <c r="F52" s="3">
        <v>4.5829582999999702E-2</v>
      </c>
      <c r="G52">
        <v>3.0232911109924299</v>
      </c>
      <c r="H52" s="3">
        <v>4.6258167000019002E-2</v>
      </c>
      <c r="I52">
        <v>3.0218632221221902</v>
      </c>
      <c r="J52" s="2">
        <v>4.6667374999998401E-2</v>
      </c>
      <c r="K52">
        <v>2.9988558292388898</v>
      </c>
      <c r="L52" s="2">
        <v>4.6569082999994203E-2</v>
      </c>
      <c r="M52">
        <v>3.0030419826507502</v>
      </c>
      <c r="N52" s="3">
        <v>4.6447166999996597E-2</v>
      </c>
      <c r="O52">
        <v>3.0824301242828298</v>
      </c>
      <c r="P52" s="2">
        <v>4.55279999999973E-2</v>
      </c>
      <c r="Q52">
        <v>3.0287799835204998</v>
      </c>
      <c r="R52" s="2">
        <v>4.69408749999971E-2</v>
      </c>
      <c r="S52">
        <v>3.0358798503875701</v>
      </c>
      <c r="T52" s="2">
        <v>4.7295625000003803E-2</v>
      </c>
      <c r="U52">
        <v>3.0349230766296298</v>
      </c>
      <c r="V52" s="2">
        <v>4.8156040999998498E-2</v>
      </c>
      <c r="W52">
        <v>2.95537900924682</v>
      </c>
      <c r="X52" s="3">
        <v>4.6979709000027001E-2</v>
      </c>
      <c r="Y52">
        <v>4.1795015335083001E-2</v>
      </c>
      <c r="Z52" s="4">
        <v>8.9296609046868897E-2</v>
      </c>
      <c r="AA52">
        <v>4.4043540954589802E-2</v>
      </c>
      <c r="AB52" s="4">
        <v>9.5455837901681606E-2</v>
      </c>
      <c r="AC52">
        <v>4.18381690979003E-2</v>
      </c>
      <c r="AD52" s="4">
        <v>9.5197669928893405E-2</v>
      </c>
      <c r="AE52">
        <v>4.6939373016357401E-2</v>
      </c>
      <c r="AF52" s="4">
        <v>0.109422137960791</v>
      </c>
      <c r="AG52">
        <v>4.3639183044433497E-2</v>
      </c>
      <c r="AH52" s="4">
        <v>9.8612117930315393E-2</v>
      </c>
      <c r="AI52">
        <v>3.9352893829345703E-2</v>
      </c>
      <c r="AJ52" s="4">
        <v>9.4942023977637194E-2</v>
      </c>
      <c r="AK52">
        <v>4.1789770126342697E-2</v>
      </c>
      <c r="AL52" s="4">
        <v>9.2672414961270905E-2</v>
      </c>
      <c r="AM52">
        <v>3.8539648056030197E-2</v>
      </c>
      <c r="AN52" s="4">
        <v>9.4773976947180899E-2</v>
      </c>
      <c r="AO52">
        <v>4.5082330703735303E-2</v>
      </c>
      <c r="AP52" s="4">
        <v>8.7355441995896399E-2</v>
      </c>
      <c r="AQ52">
        <v>3.9381742477416902E-2</v>
      </c>
      <c r="AR52" s="4">
        <v>0.10097168106585699</v>
      </c>
      <c r="AS52">
        <v>0.15766024589538499</v>
      </c>
      <c r="AT52" s="4">
        <v>9.7962982952594702E-2</v>
      </c>
      <c r="AU52">
        <v>0.178501367568969</v>
      </c>
      <c r="AV52" s="4">
        <v>9.81303621083498E-2</v>
      </c>
      <c r="AW52">
        <v>0.16955041885375899</v>
      </c>
      <c r="AX52" s="4">
        <v>0.10105328203644599</v>
      </c>
      <c r="AY52">
        <v>0.17617392539978</v>
      </c>
      <c r="AZ52" s="4">
        <v>0.105884326039813</v>
      </c>
      <c r="BA52">
        <v>0.17088651657104401</v>
      </c>
      <c r="BB52" s="4">
        <v>9.4997545937076197E-2</v>
      </c>
      <c r="BC52">
        <v>0.17739820480346599</v>
      </c>
      <c r="BD52" s="4">
        <v>0.10653114190790799</v>
      </c>
      <c r="BE52">
        <v>0.16770219802856401</v>
      </c>
      <c r="BF52" s="4">
        <v>8.4457139950245605E-2</v>
      </c>
      <c r="BG52">
        <v>0.17405343055725001</v>
      </c>
      <c r="BH52" s="4">
        <v>9.2782435007393305E-2</v>
      </c>
      <c r="BI52">
        <v>0.17118334770202601</v>
      </c>
      <c r="BJ52" s="4">
        <v>7.1231462992727701E-2</v>
      </c>
      <c r="BK52">
        <v>0.17037153244018499</v>
      </c>
      <c r="BL52" s="4">
        <v>8.9010823052376495E-2</v>
      </c>
      <c r="BM52">
        <v>7.5405359268188393E-2</v>
      </c>
      <c r="BN52" s="3">
        <v>8.3984662895090795E-2</v>
      </c>
      <c r="BO52">
        <v>4.2612791061401298E-2</v>
      </c>
      <c r="BP52" s="4">
        <v>0.10693965491373</v>
      </c>
      <c r="BQ52">
        <v>4.0013074874877902E-2</v>
      </c>
      <c r="BR52" s="4">
        <v>9.7650020965375006E-2</v>
      </c>
      <c r="BS52">
        <v>3.9037704467773403E-2</v>
      </c>
      <c r="BT52" s="4">
        <v>9.4809067086316604E-2</v>
      </c>
      <c r="BU52">
        <v>7.34906196594238E-2</v>
      </c>
      <c r="BV52" s="4">
        <v>0.106897045043297</v>
      </c>
      <c r="BW52">
        <v>4.7724246978759703E-2</v>
      </c>
      <c r="BX52" s="4">
        <v>7.8949945978820296E-2</v>
      </c>
      <c r="BY52">
        <v>7.4626445770263602E-2</v>
      </c>
      <c r="BZ52" s="4">
        <v>0.110886521986685</v>
      </c>
      <c r="CA52">
        <v>4.1647672653198201E-2</v>
      </c>
      <c r="CB52" s="4">
        <v>0.11397866799961701</v>
      </c>
      <c r="CC52">
        <v>7.3945283889770494E-2</v>
      </c>
      <c r="CD52" s="4">
        <v>0.105379932909272</v>
      </c>
      <c r="CE52">
        <v>6.4733505249023396E-2</v>
      </c>
      <c r="CF52">
        <v>0.10348418401554201</v>
      </c>
    </row>
    <row r="53" spans="1:84" s="23" customFormat="1" ht="18">
      <c r="A53" s="23">
        <v>1.74689292907714E-3</v>
      </c>
      <c r="B53" s="23">
        <v>9.5106231048703194E-2</v>
      </c>
      <c r="C53" s="24">
        <v>4.6014785766601502E-5</v>
      </c>
      <c r="D53" s="23">
        <v>7.94981068465858E-2</v>
      </c>
      <c r="E53" s="23">
        <v>2.99500179290771</v>
      </c>
      <c r="F53" s="25">
        <v>4.6284458000002297E-2</v>
      </c>
      <c r="G53" s="23">
        <v>3.0184872150421098</v>
      </c>
      <c r="H53" s="25">
        <v>4.7300749999976598E-2</v>
      </c>
      <c r="I53" s="23">
        <v>2.92596411705017</v>
      </c>
      <c r="J53" s="26">
        <v>4.7480667000002003E-2</v>
      </c>
      <c r="K53" s="23">
        <v>2.9541599750518799</v>
      </c>
      <c r="L53" s="26">
        <v>4.6266082999999E-2</v>
      </c>
      <c r="M53" s="23">
        <v>3.07003498077392</v>
      </c>
      <c r="N53" s="25">
        <v>4.6518292000001703E-2</v>
      </c>
      <c r="O53" s="23">
        <v>3.0540926456451398</v>
      </c>
      <c r="P53" s="26">
        <v>4.7508833000001902E-2</v>
      </c>
      <c r="Q53" s="23">
        <v>2.96590900421142</v>
      </c>
      <c r="R53" s="26">
        <v>4.9464666999995098E-2</v>
      </c>
      <c r="S53" s="23">
        <v>2.99695396423339</v>
      </c>
      <c r="T53" s="26">
        <v>4.4786375000001002E-2</v>
      </c>
      <c r="U53" s="23">
        <v>2.9449801445007302</v>
      </c>
      <c r="V53" s="26">
        <v>4.7018665999999598E-2</v>
      </c>
      <c r="W53" s="23">
        <v>2.95833420753479</v>
      </c>
      <c r="X53" s="25">
        <v>4.7506166000005103E-2</v>
      </c>
      <c r="Y53" s="23">
        <v>3.6583423614501898E-2</v>
      </c>
      <c r="Z53" s="27">
        <v>8.3324001054279506E-2</v>
      </c>
      <c r="AA53" s="23">
        <v>4.1620731353759703E-2</v>
      </c>
      <c r="AB53" s="27">
        <v>9.6230260911397594E-2</v>
      </c>
      <c r="AC53" s="23">
        <v>4.68103885650634E-2</v>
      </c>
      <c r="AD53" s="27">
        <v>9.3747508013620903E-2</v>
      </c>
      <c r="AE53" s="23">
        <v>4.6410322189330999E-2</v>
      </c>
      <c r="AF53" s="27">
        <v>7.6977659016847597E-2</v>
      </c>
      <c r="AG53" s="23">
        <v>4.9251079559326102E-2</v>
      </c>
      <c r="AH53" s="27">
        <v>0.10408273793291301</v>
      </c>
      <c r="AI53" s="23">
        <v>4.7525882720947203E-2</v>
      </c>
      <c r="AJ53" s="27">
        <v>9.7299971967004198E-2</v>
      </c>
      <c r="AK53" s="23">
        <v>4.6987295150756801E-2</v>
      </c>
      <c r="AL53" s="27">
        <v>8.8709637988358694E-2</v>
      </c>
      <c r="AM53" s="23">
        <v>4.0706157684326102E-2</v>
      </c>
      <c r="AN53" s="27">
        <v>9.1424151090905001E-2</v>
      </c>
      <c r="AO53" s="23">
        <v>3.9788246154785101E-2</v>
      </c>
      <c r="AP53" s="27">
        <v>9.3173668021336198E-2</v>
      </c>
      <c r="AQ53" s="23">
        <v>4.6057701110839802E-2</v>
      </c>
      <c r="AR53" s="27">
        <v>8.4595044027082594E-2</v>
      </c>
      <c r="AS53" s="23">
        <v>0.14177036285400299</v>
      </c>
      <c r="AT53" s="27">
        <v>0.10424671298824199</v>
      </c>
      <c r="AU53" s="23">
        <v>0.16841721534729001</v>
      </c>
      <c r="AV53" s="27">
        <v>8.3378397044725702E-2</v>
      </c>
      <c r="AW53" s="23">
        <v>0.163497924804687</v>
      </c>
      <c r="AX53" s="27">
        <v>0.11001349799335</v>
      </c>
      <c r="AY53" s="23">
        <v>0.17135667800903301</v>
      </c>
      <c r="AZ53" s="27">
        <v>8.50857000332325E-2</v>
      </c>
      <c r="BA53" s="23">
        <v>0.16837120056152299</v>
      </c>
      <c r="BB53" s="27">
        <v>9.4448828021995695E-2</v>
      </c>
      <c r="BC53" s="23">
        <v>0.17512154579162501</v>
      </c>
      <c r="BD53" s="27">
        <v>9.6748568001203197E-2</v>
      </c>
      <c r="BE53" s="23">
        <v>0.16859221458435</v>
      </c>
      <c r="BF53" s="27">
        <v>8.6484506959095597E-2</v>
      </c>
      <c r="BG53" s="23">
        <v>0.159622192382812</v>
      </c>
      <c r="BH53" s="27">
        <v>8.1547630019485895E-2</v>
      </c>
      <c r="BI53" s="23">
        <v>0.170707702636718</v>
      </c>
      <c r="BJ53" s="27">
        <v>8.71355209965258E-2</v>
      </c>
      <c r="BK53" s="23">
        <v>0.160505056381225</v>
      </c>
      <c r="BL53" s="27">
        <v>0.107571744942106</v>
      </c>
      <c r="BM53" s="23">
        <v>3.9844751358032199E-2</v>
      </c>
      <c r="BN53" s="25">
        <v>8.3565156906843102E-2</v>
      </c>
      <c r="BO53" s="23">
        <v>7.5212240219116197E-2</v>
      </c>
      <c r="BP53" s="27">
        <v>8.6417366983368896E-2</v>
      </c>
      <c r="BQ53" s="23">
        <v>7.4149131774902302E-2</v>
      </c>
      <c r="BR53" s="27">
        <v>9.3038366059772601E-2</v>
      </c>
      <c r="BS53" s="23">
        <v>6.1226844787597601E-2</v>
      </c>
      <c r="BT53" s="27">
        <v>0.103785183979198</v>
      </c>
      <c r="BU53" s="23">
        <v>4.2346239089965799E-2</v>
      </c>
      <c r="BV53" s="27">
        <v>9.8217835999093894E-2</v>
      </c>
      <c r="BW53" s="23">
        <v>4.1152000427245997E-2</v>
      </c>
      <c r="BX53" s="27">
        <v>9.9937977967783795E-2</v>
      </c>
      <c r="BY53" s="23">
        <v>4.2815208435058497E-2</v>
      </c>
      <c r="BZ53" s="27">
        <v>8.7084837956353994E-2</v>
      </c>
      <c r="CA53" s="23">
        <v>6.9057464599609306E-2</v>
      </c>
      <c r="CB53" s="27">
        <v>9.7245827899314394E-2</v>
      </c>
      <c r="CC53" s="23">
        <v>4.1996955871581997E-2</v>
      </c>
      <c r="CD53" s="27">
        <v>0.10608156805392301</v>
      </c>
      <c r="CE53" s="23">
        <v>4.1286945343017502E-2</v>
      </c>
      <c r="CF53" s="23">
        <v>0.113684216048568</v>
      </c>
    </row>
    <row r="54" spans="1:84" s="10" customFormat="1" ht="18">
      <c r="A54" s="10" t="s">
        <v>1</v>
      </c>
      <c r="C54" s="11"/>
      <c r="E54" s="10" t="s">
        <v>7</v>
      </c>
      <c r="F54" s="12"/>
      <c r="H54" s="12"/>
      <c r="J54" s="12"/>
      <c r="L54" s="12"/>
      <c r="N54" s="14"/>
      <c r="P54" s="12"/>
      <c r="R54" s="12"/>
      <c r="T54" s="12"/>
      <c r="V54" s="13"/>
      <c r="X54" s="14"/>
      <c r="Y54" s="10" t="s">
        <v>7</v>
      </c>
      <c r="Z54" s="12"/>
      <c r="AB54" s="12"/>
      <c r="AD54" s="12"/>
      <c r="AF54" s="12"/>
      <c r="AH54" s="12"/>
      <c r="AJ54" s="12"/>
      <c r="AL54" s="12"/>
      <c r="AN54" s="12"/>
      <c r="AP54" s="12"/>
      <c r="AR54" s="12"/>
      <c r="AS54" s="10" t="s">
        <v>7</v>
      </c>
      <c r="AT54" s="12"/>
      <c r="AV54" s="12"/>
      <c r="AX54" s="12"/>
      <c r="AZ54" s="12"/>
      <c r="BB54" s="12"/>
      <c r="BD54" s="12"/>
      <c r="BF54" s="12"/>
      <c r="BH54" s="12"/>
      <c r="BJ54" s="12"/>
      <c r="BL54" s="12"/>
      <c r="BM54" s="10" t="s">
        <v>7</v>
      </c>
      <c r="BN54" s="12"/>
      <c r="BP54" s="12"/>
      <c r="BR54" s="12"/>
      <c r="BT54" s="12"/>
      <c r="BV54" s="12"/>
      <c r="BX54" s="12"/>
      <c r="BZ54" s="12"/>
      <c r="CB54" s="12"/>
      <c r="CD54" s="12"/>
    </row>
    <row r="55" spans="1:84">
      <c r="A55">
        <f t="shared" ref="A55:AF55" si="0">SUM(A4:A53)/50</f>
        <v>1.8488550186157185E-3</v>
      </c>
      <c r="B55">
        <f t="shared" si="0"/>
        <v>9.8245818163268175E-2</v>
      </c>
      <c r="C55">
        <f t="shared" si="0"/>
        <v>5.5165290832519503E-5</v>
      </c>
      <c r="D55">
        <f t="shared" si="0"/>
        <v>9.4410994565114217E-2</v>
      </c>
      <c r="E55">
        <f t="shared" si="0"/>
        <v>3.0389441013336138</v>
      </c>
      <c r="F55" s="4">
        <f t="shared" si="0"/>
        <v>4.7546679999999931E-2</v>
      </c>
      <c r="G55">
        <f t="shared" si="0"/>
        <v>3.0402509021758992</v>
      </c>
      <c r="H55" s="4">
        <f t="shared" si="0"/>
        <v>4.6822436579985804E-2</v>
      </c>
      <c r="I55">
        <f t="shared" si="0"/>
        <v>3.0373040580749482</v>
      </c>
      <c r="J55" s="4">
        <f t="shared" si="0"/>
        <v>4.6401898319999163E-2</v>
      </c>
      <c r="K55" s="4">
        <f t="shared" si="0"/>
        <v>3.0050218248367275</v>
      </c>
      <c r="L55" s="4">
        <f t="shared" si="0"/>
        <v>5.0503097439998569E-2</v>
      </c>
      <c r="M55" s="4">
        <f t="shared" si="0"/>
        <v>3.0452562046050984</v>
      </c>
      <c r="N55" s="4">
        <f t="shared" si="0"/>
        <v>4.9973046700000662E-2</v>
      </c>
      <c r="O55" s="4">
        <f t="shared" si="0"/>
        <v>3.0233183622360196</v>
      </c>
      <c r="P55" s="4">
        <f t="shared" si="0"/>
        <v>4.6998606660000893E-2</v>
      </c>
      <c r="Q55" s="4">
        <f t="shared" si="0"/>
        <v>3.0074098443984947</v>
      </c>
      <c r="R55" s="4">
        <f t="shared" si="0"/>
        <v>4.9497697659992339E-2</v>
      </c>
      <c r="S55" s="4">
        <f t="shared" si="0"/>
        <v>3.0319833421707125</v>
      </c>
      <c r="T55" s="4">
        <f t="shared" si="0"/>
        <v>4.7519997580000223E-2</v>
      </c>
      <c r="U55" s="4">
        <f t="shared" si="0"/>
        <v>3.0257078409194911</v>
      </c>
      <c r="V55" s="4">
        <f t="shared" si="0"/>
        <v>4.6984155040001925E-2</v>
      </c>
      <c r="W55" s="4">
        <f t="shared" si="0"/>
        <v>3.023601708412166</v>
      </c>
      <c r="X55" s="4">
        <f t="shared" si="0"/>
        <v>5.3759894180000496E-2</v>
      </c>
      <c r="Y55" s="4">
        <f t="shared" si="0"/>
        <v>4.0284404754638653E-2</v>
      </c>
      <c r="Z55" s="4">
        <f t="shared" si="0"/>
        <v>9.555720803095015E-2</v>
      </c>
      <c r="AA55" s="4">
        <f t="shared" si="0"/>
        <v>4.1787155030822726E-2</v>
      </c>
      <c r="AB55" s="4">
        <f t="shared" si="0"/>
        <v>9.8653201530687309E-2</v>
      </c>
      <c r="AC55" s="4">
        <f t="shared" si="0"/>
        <v>3.9696712493896461E-2</v>
      </c>
      <c r="AD55" s="4">
        <f t="shared" si="0"/>
        <v>9.5907785661984157E-2</v>
      </c>
      <c r="AE55" s="4">
        <f t="shared" si="0"/>
        <v>4.1124525070189988E-2</v>
      </c>
      <c r="AF55" s="4">
        <f t="shared" si="0"/>
        <v>9.5281279645860084E-2</v>
      </c>
      <c r="AG55" s="4">
        <f t="shared" ref="AG55:BL55" si="1">SUM(AG4:AG53)/50</f>
        <v>4.1505290289709423E-2</v>
      </c>
      <c r="AH55" s="4">
        <f t="shared" si="1"/>
        <v>9.6846400699578172E-2</v>
      </c>
      <c r="AI55" s="4">
        <f t="shared" si="1"/>
        <v>4.1621095802307106E-2</v>
      </c>
      <c r="AJ55" s="4">
        <f t="shared" si="1"/>
        <v>9.7268850586842592E-2</v>
      </c>
      <c r="AK55" s="4">
        <f t="shared" si="1"/>
        <v>3.9065246733497962E-2</v>
      </c>
      <c r="AL55" s="4">
        <f t="shared" si="1"/>
        <v>9.6440581458154984E-2</v>
      </c>
      <c r="AM55" s="4">
        <f t="shared" si="1"/>
        <v>4.1161954750794309E-2</v>
      </c>
      <c r="AN55" s="4">
        <f t="shared" si="1"/>
        <v>9.7329239146783847E-2</v>
      </c>
      <c r="AO55" s="4">
        <f t="shared" si="1"/>
        <v>4.074638692199703E-2</v>
      </c>
      <c r="AP55" s="4">
        <f t="shared" si="1"/>
        <v>9.443491035606702E-2</v>
      </c>
      <c r="AQ55" s="4">
        <f t="shared" si="1"/>
        <v>4.0424079617674885E-2</v>
      </c>
      <c r="AR55" s="4">
        <f t="shared" si="1"/>
        <v>9.5025307459290942E-2</v>
      </c>
      <c r="AS55" s="4">
        <f t="shared" si="1"/>
        <v>0.16642953395843452</v>
      </c>
      <c r="AT55" s="4">
        <f t="shared" si="1"/>
        <v>9.3367669796571059E-2</v>
      </c>
      <c r="AU55" s="4">
        <f t="shared" si="1"/>
        <v>0.17434812068939165</v>
      </c>
      <c r="AV55" s="4">
        <f t="shared" si="1"/>
        <v>9.3558124070987014E-2</v>
      </c>
      <c r="AW55" s="4">
        <f t="shared" si="1"/>
        <v>0.16703186035156206</v>
      </c>
      <c r="AX55" s="4">
        <f t="shared" si="1"/>
        <v>9.4915538660716212E-2</v>
      </c>
      <c r="AY55" s="4">
        <f t="shared" si="1"/>
        <v>0.16979823589324902</v>
      </c>
      <c r="AZ55" s="4">
        <f t="shared" si="1"/>
        <v>9.0944351020734671E-2</v>
      </c>
      <c r="BA55" s="4">
        <f t="shared" si="1"/>
        <v>0.17423932552337587</v>
      </c>
      <c r="BB55" s="4">
        <f t="shared" si="1"/>
        <v>9.6105802182573682E-2</v>
      </c>
      <c r="BC55" s="4">
        <f t="shared" si="1"/>
        <v>0.17044295310974067</v>
      </c>
      <c r="BD55" s="4">
        <f t="shared" si="1"/>
        <v>9.6953023900277838E-2</v>
      </c>
      <c r="BE55" s="4">
        <f t="shared" si="1"/>
        <v>0.17397495269775354</v>
      </c>
      <c r="BF55" s="4">
        <f t="shared" si="1"/>
        <v>9.5146896278019935E-2</v>
      </c>
      <c r="BG55" s="4">
        <f t="shared" si="1"/>
        <v>0.16830752849578812</v>
      </c>
      <c r="BH55" s="4">
        <f t="shared" si="1"/>
        <v>9.478036382701234E-2</v>
      </c>
      <c r="BI55" s="4">
        <f t="shared" si="1"/>
        <v>0.17037316322326621</v>
      </c>
      <c r="BJ55" s="4">
        <f t="shared" si="1"/>
        <v>9.5272929610218743E-2</v>
      </c>
      <c r="BK55" s="4">
        <f t="shared" si="1"/>
        <v>0.16972760200500445</v>
      </c>
      <c r="BL55" s="4">
        <f t="shared" si="1"/>
        <v>9.4069680324755517E-2</v>
      </c>
      <c r="BM55" s="4">
        <f t="shared" ref="BM55:CF55" si="2">SUM(BM4:BM53)/50</f>
        <v>5.5918846130371076E-2</v>
      </c>
      <c r="BN55" s="4">
        <f t="shared" si="2"/>
        <v>9.4278948565479206E-2</v>
      </c>
      <c r="BO55" s="4">
        <f t="shared" si="2"/>
        <v>5.396726131439207E-2</v>
      </c>
      <c r="BP55" s="4">
        <f t="shared" si="2"/>
        <v>9.8868600521236388E-2</v>
      </c>
      <c r="BQ55" s="4">
        <f t="shared" si="2"/>
        <v>6.9347114562988255E-2</v>
      </c>
      <c r="BR55" s="4">
        <f t="shared" si="2"/>
        <v>9.699275739025294E-2</v>
      </c>
      <c r="BS55" s="4">
        <f t="shared" si="2"/>
        <v>5.5684509277343724E-2</v>
      </c>
      <c r="BT55" s="4">
        <f t="shared" si="2"/>
        <v>9.6357196785975013E-2</v>
      </c>
      <c r="BU55" s="4">
        <f t="shared" si="2"/>
        <v>6.7731838226318355E-2</v>
      </c>
      <c r="BV55" s="4">
        <f t="shared" si="2"/>
        <v>9.7214526231400408E-2</v>
      </c>
      <c r="BW55" s="4">
        <f t="shared" si="2"/>
        <v>6.3967328071594221E-2</v>
      </c>
      <c r="BX55" s="4">
        <f t="shared" si="2"/>
        <v>9.3593272350262727E-2</v>
      </c>
      <c r="BY55" s="4">
        <f t="shared" si="2"/>
        <v>6.5271053314208974E-2</v>
      </c>
      <c r="BZ55" s="4">
        <f t="shared" si="2"/>
        <v>9.620025361422424E-2</v>
      </c>
      <c r="CA55" s="4">
        <f t="shared" si="2"/>
        <v>5.4169368743896468E-2</v>
      </c>
      <c r="CB55" s="4">
        <f t="shared" si="2"/>
        <v>9.6906342916190435E-2</v>
      </c>
      <c r="CC55" s="4">
        <f t="shared" si="2"/>
        <v>6.4453234672546378E-2</v>
      </c>
      <c r="CD55" s="4">
        <f t="shared" si="2"/>
        <v>9.5368252380285123E-2</v>
      </c>
      <c r="CE55" s="4">
        <f t="shared" si="2"/>
        <v>6.5857615470886199E-2</v>
      </c>
      <c r="CF55" s="4">
        <f t="shared" si="2"/>
        <v>9.6307384246028749E-2</v>
      </c>
    </row>
    <row r="56" spans="1:84" s="10" customFormat="1" ht="18">
      <c r="A56" s="10" t="s">
        <v>3</v>
      </c>
      <c r="E56" s="10" t="s">
        <v>8</v>
      </c>
      <c r="F56" s="12"/>
      <c r="H56" s="12"/>
      <c r="J56" s="12"/>
      <c r="L56" s="12"/>
      <c r="N56" s="14"/>
      <c r="P56" s="12"/>
      <c r="R56" s="12"/>
      <c r="T56" s="12"/>
      <c r="V56" s="12"/>
      <c r="X56" s="12"/>
      <c r="Y56" s="10" t="s">
        <v>8</v>
      </c>
      <c r="Z56" s="12"/>
      <c r="AB56" s="12"/>
      <c r="AD56" s="12"/>
      <c r="AF56" s="12"/>
      <c r="AH56" s="12"/>
      <c r="AJ56" s="12"/>
      <c r="AL56" s="12"/>
      <c r="AN56" s="12"/>
      <c r="AP56" s="12"/>
      <c r="AR56" s="12"/>
      <c r="AS56" s="10" t="s">
        <v>8</v>
      </c>
      <c r="AT56" s="12"/>
      <c r="AV56" s="12"/>
      <c r="AX56" s="12"/>
      <c r="AZ56" s="12"/>
      <c r="BB56" s="12"/>
      <c r="BD56" s="12"/>
      <c r="BF56" s="12"/>
      <c r="BH56" s="12"/>
      <c r="BJ56" s="12"/>
      <c r="BL56" s="12"/>
      <c r="BM56" s="10" t="s">
        <v>8</v>
      </c>
      <c r="BN56" s="12"/>
      <c r="BP56" s="12"/>
      <c r="BR56" s="12"/>
      <c r="BT56" s="12"/>
      <c r="BV56" s="12"/>
      <c r="BX56" s="12"/>
      <c r="BZ56" s="12"/>
      <c r="CB56" s="12"/>
      <c r="CD56" s="12"/>
    </row>
    <row r="57" spans="1:84">
      <c r="A57">
        <f t="shared" ref="A57:AR57" si="3">STDEV(A4:A53)</f>
        <v>7.4450011730141212E-4</v>
      </c>
      <c r="B57">
        <f t="shared" si="3"/>
        <v>1.8263623667562359E-2</v>
      </c>
      <c r="C57">
        <f t="shared" si="3"/>
        <v>4.4792205333196017E-5</v>
      </c>
      <c r="D57">
        <f t="shared" si="3"/>
        <v>2.0207065626420641E-2</v>
      </c>
      <c r="E57">
        <f t="shared" si="3"/>
        <v>0.11715056796941105</v>
      </c>
      <c r="F57" s="4">
        <f t="shared" si="3"/>
        <v>1.8976414242948118E-3</v>
      </c>
      <c r="G57">
        <f t="shared" si="3"/>
        <v>7.4884437480154123E-2</v>
      </c>
      <c r="H57" s="4">
        <f t="shared" si="3"/>
        <v>8.483025258703168E-4</v>
      </c>
      <c r="I57" s="4">
        <f t="shared" si="3"/>
        <v>5.2107961246989909E-2</v>
      </c>
      <c r="J57" s="4">
        <f t="shared" si="3"/>
        <v>2.8369002715946637E-3</v>
      </c>
      <c r="K57" s="4">
        <f t="shared" si="3"/>
        <v>4.9713248162770333E-2</v>
      </c>
      <c r="L57" s="4">
        <f t="shared" si="3"/>
        <v>1.5964127204983317E-2</v>
      </c>
      <c r="M57" s="4">
        <f t="shared" si="3"/>
        <v>6.0204070945851701E-2</v>
      </c>
      <c r="N57" s="4">
        <f t="shared" si="3"/>
        <v>1.4361912146015111E-2</v>
      </c>
      <c r="O57" s="4">
        <f t="shared" si="3"/>
        <v>6.0096169370540797E-2</v>
      </c>
      <c r="P57" s="4">
        <f t="shared" si="3"/>
        <v>9.6972183960968266E-4</v>
      </c>
      <c r="Q57" s="4">
        <f t="shared" si="3"/>
        <v>5.808821634168735E-2</v>
      </c>
      <c r="R57" s="4">
        <f t="shared" si="3"/>
        <v>1.1875860552298693E-2</v>
      </c>
      <c r="S57" s="4">
        <f t="shared" si="3"/>
        <v>4.6139842677813805E-2</v>
      </c>
      <c r="T57" s="4">
        <f t="shared" si="3"/>
        <v>2.9739450289043888E-3</v>
      </c>
      <c r="U57" s="4">
        <f t="shared" si="3"/>
        <v>5.5728945775038792E-2</v>
      </c>
      <c r="V57" s="4">
        <f t="shared" si="3"/>
        <v>8.4841624020103197E-4</v>
      </c>
      <c r="W57" s="4">
        <f t="shared" si="3"/>
        <v>5.6163667512826192E-2</v>
      </c>
      <c r="X57" s="4">
        <f t="shared" si="3"/>
        <v>2.4753710147321105E-2</v>
      </c>
      <c r="Y57" s="4">
        <f t="shared" si="3"/>
        <v>5.6526734019265593E-3</v>
      </c>
      <c r="Z57" s="4">
        <f t="shared" si="3"/>
        <v>8.2580234683720874E-3</v>
      </c>
      <c r="AA57" s="4">
        <f>STDEV(AA4:AA53)</f>
        <v>5.3713831806366744E-3</v>
      </c>
      <c r="AB57" s="4">
        <f t="shared" si="3"/>
        <v>6.8343779054128506E-3</v>
      </c>
      <c r="AC57" s="4">
        <f t="shared" si="3"/>
        <v>5.4590664008899864E-3</v>
      </c>
      <c r="AD57" s="4">
        <f t="shared" si="3"/>
        <v>1.0528168226345485E-2</v>
      </c>
      <c r="AE57" s="4">
        <f t="shared" si="3"/>
        <v>5.4333163019307379E-3</v>
      </c>
      <c r="AF57" s="4">
        <f t="shared" si="3"/>
        <v>1.0752377966088526E-2</v>
      </c>
      <c r="AG57" s="4">
        <f t="shared" si="3"/>
        <v>4.4213276225592213E-3</v>
      </c>
      <c r="AH57" s="4">
        <f t="shared" si="3"/>
        <v>7.2403987727109641E-3</v>
      </c>
      <c r="AI57" s="4">
        <f t="shared" si="3"/>
        <v>5.3658929428558435E-3</v>
      </c>
      <c r="AJ57" s="4">
        <f t="shared" si="3"/>
        <v>1.1522216350108581E-2</v>
      </c>
      <c r="AK57" s="4">
        <f t="shared" si="3"/>
        <v>5.5762214641971401E-3</v>
      </c>
      <c r="AL57" s="4">
        <f t="shared" si="3"/>
        <v>1.840165756281088E-2</v>
      </c>
      <c r="AM57" s="4">
        <f t="shared" si="3"/>
        <v>5.2229862695672121E-3</v>
      </c>
      <c r="AN57" s="4">
        <f t="shared" si="3"/>
        <v>7.4043144832184465E-3</v>
      </c>
      <c r="AO57" s="4">
        <f t="shared" si="3"/>
        <v>5.7566111364492243E-3</v>
      </c>
      <c r="AP57" s="4">
        <f t="shared" si="3"/>
        <v>9.6711875403265556E-3</v>
      </c>
      <c r="AQ57" s="4">
        <f t="shared" si="3"/>
        <v>5.7177486555092831E-3</v>
      </c>
      <c r="AR57" s="4">
        <f t="shared" si="3"/>
        <v>1.0743994171479124E-2</v>
      </c>
      <c r="AS57" s="4">
        <f>SUM(AS6:AS55)/50</f>
        <v>0.16238501100540106</v>
      </c>
      <c r="AT57" s="4">
        <f t="shared" ref="AT57:CF57" si="4">STDEV(AT4:AT53)</f>
        <v>1.2840263429520864E-2</v>
      </c>
      <c r="AU57" s="4">
        <f t="shared" si="4"/>
        <v>1.1210412501635406E-2</v>
      </c>
      <c r="AV57" s="4">
        <f t="shared" si="4"/>
        <v>1.2573107852088872E-2</v>
      </c>
      <c r="AW57" s="4">
        <f t="shared" si="4"/>
        <v>9.1159522180579468E-3</v>
      </c>
      <c r="AX57" s="4">
        <f t="shared" si="4"/>
        <v>1.4311816302646479E-2</v>
      </c>
      <c r="AY57" s="4">
        <f t="shared" si="4"/>
        <v>8.3934029377780144E-3</v>
      </c>
      <c r="AZ57" s="4">
        <f t="shared" si="4"/>
        <v>8.5659843033985602E-3</v>
      </c>
      <c r="BA57" s="4">
        <f t="shared" si="4"/>
        <v>8.4253114274429539E-3</v>
      </c>
      <c r="BB57" s="4">
        <f t="shared" si="4"/>
        <v>1.7560210205387655E-2</v>
      </c>
      <c r="BC57" s="4">
        <f t="shared" si="4"/>
        <v>1.2097986401884812E-2</v>
      </c>
      <c r="BD57" s="4">
        <f t="shared" si="4"/>
        <v>2.8069486242007859E-2</v>
      </c>
      <c r="BE57" s="4">
        <f t="shared" si="4"/>
        <v>8.1176405581679968E-3</v>
      </c>
      <c r="BF57" s="4">
        <f t="shared" si="4"/>
        <v>1.0937668938996758E-2</v>
      </c>
      <c r="BG57" s="4">
        <f t="shared" si="4"/>
        <v>1.0143281608769972E-2</v>
      </c>
      <c r="BH57" s="4">
        <f t="shared" si="4"/>
        <v>1.4258571145914943E-2</v>
      </c>
      <c r="BI57" s="4">
        <f t="shared" si="4"/>
        <v>9.8863577973398922E-3</v>
      </c>
      <c r="BJ57" s="4">
        <f t="shared" si="4"/>
        <v>1.3149369371926217E-2</v>
      </c>
      <c r="BK57" s="4">
        <f t="shared" si="4"/>
        <v>1.0043333463729284E-2</v>
      </c>
      <c r="BL57" s="4">
        <f t="shared" si="4"/>
        <v>1.3841384088231342E-2</v>
      </c>
      <c r="BM57" s="4">
        <f t="shared" si="4"/>
        <v>1.5946726753518284E-2</v>
      </c>
      <c r="BN57" s="4">
        <f t="shared" si="4"/>
        <v>1.0500855546430434E-2</v>
      </c>
      <c r="BO57" s="4">
        <f t="shared" si="4"/>
        <v>1.4556439447021946E-2</v>
      </c>
      <c r="BP57" s="4">
        <f t="shared" si="4"/>
        <v>1.1679459023278696E-2</v>
      </c>
      <c r="BQ57" s="4">
        <f t="shared" si="4"/>
        <v>9.5879227679155507E-2</v>
      </c>
      <c r="BR57" s="4">
        <f t="shared" si="4"/>
        <v>1.3763788240377543E-2</v>
      </c>
      <c r="BS57" s="4">
        <f t="shared" si="4"/>
        <v>1.7932269317349512E-2</v>
      </c>
      <c r="BT57" s="4">
        <f t="shared" si="4"/>
        <v>1.2162232500128659E-2</v>
      </c>
      <c r="BU57" s="4">
        <f t="shared" si="4"/>
        <v>9.6346057345107414E-2</v>
      </c>
      <c r="BV57" s="4">
        <f t="shared" si="4"/>
        <v>1.3475260251522597E-2</v>
      </c>
      <c r="BW57" s="4">
        <f t="shared" si="4"/>
        <v>8.2355855790408675E-2</v>
      </c>
      <c r="BX57" s="4">
        <f t="shared" si="4"/>
        <v>1.3634245020596186E-2</v>
      </c>
      <c r="BY57" s="4">
        <f t="shared" si="4"/>
        <v>7.9669296008357537E-2</v>
      </c>
      <c r="BZ57" s="4">
        <f t="shared" si="4"/>
        <v>1.1940395704159744E-2</v>
      </c>
      <c r="CA57" s="4">
        <f t="shared" si="4"/>
        <v>1.573856312861218E-2</v>
      </c>
      <c r="CB57" s="4">
        <f t="shared" si="4"/>
        <v>1.1819572313441582E-2</v>
      </c>
      <c r="CC57" s="4">
        <f t="shared" si="4"/>
        <v>7.9432615312921909E-2</v>
      </c>
      <c r="CD57" s="4">
        <f t="shared" si="4"/>
        <v>1.2282645765706581E-2</v>
      </c>
      <c r="CE57" s="4">
        <f t="shared" si="4"/>
        <v>7.9940952230612816E-2</v>
      </c>
      <c r="CF57" s="4">
        <f t="shared" si="4"/>
        <v>1.2009836977866542E-2</v>
      </c>
    </row>
    <row r="58" spans="1:84" s="10" customFormat="1">
      <c r="F58" s="12"/>
      <c r="H58" s="12"/>
      <c r="J58" s="12"/>
      <c r="L58" s="12"/>
      <c r="N58" s="12"/>
      <c r="P58" s="12"/>
      <c r="R58" s="12"/>
      <c r="T58" s="12"/>
      <c r="V58" s="12"/>
      <c r="X58" s="12"/>
      <c r="Z58" s="12"/>
      <c r="AB58" s="12"/>
      <c r="AD58" s="12"/>
      <c r="AF58" s="12"/>
      <c r="AH58" s="12"/>
      <c r="AJ58" s="12"/>
      <c r="AL58" s="12"/>
      <c r="AN58" s="12"/>
      <c r="AP58" s="12"/>
      <c r="AR58" s="12"/>
      <c r="AT58" s="12"/>
      <c r="AV58" s="12"/>
      <c r="AX58" s="12"/>
      <c r="AZ58" s="12"/>
      <c r="BB58" s="12"/>
      <c r="BD58" s="12"/>
      <c r="BF58" s="12"/>
      <c r="BH58" s="12"/>
      <c r="BJ58" s="12"/>
      <c r="BL58" s="12"/>
      <c r="BN58" s="12"/>
      <c r="BP58" s="12"/>
      <c r="BR58" s="12"/>
      <c r="BT58" s="12"/>
      <c r="BV58" s="12"/>
      <c r="BX58" s="12"/>
      <c r="BZ58" s="12"/>
      <c r="CB58" s="12"/>
      <c r="CD58" s="12"/>
    </row>
    <row r="60" spans="1:84" s="10" customFormat="1">
      <c r="F60" s="12"/>
      <c r="H60" s="12"/>
      <c r="J60" s="12"/>
      <c r="L60" s="12"/>
      <c r="N60" s="12"/>
      <c r="P60" s="12"/>
      <c r="R60" s="12"/>
      <c r="T60" s="12"/>
      <c r="V60" s="12"/>
      <c r="X60" s="12"/>
      <c r="Z60" s="12"/>
      <c r="AB60" s="12"/>
      <c r="AD60" s="12"/>
      <c r="AF60" s="12"/>
      <c r="AH60" s="12"/>
      <c r="AJ60" s="12"/>
      <c r="AL60" s="12"/>
      <c r="AN60" s="12"/>
      <c r="AP60" s="12"/>
      <c r="AR60" s="12"/>
      <c r="AT60" s="12"/>
      <c r="AV60" s="12"/>
      <c r="AX60" s="12"/>
      <c r="AZ60" s="12"/>
      <c r="BB60" s="12"/>
      <c r="BD60" s="12"/>
      <c r="BF60" s="12"/>
      <c r="BH60" s="12"/>
      <c r="BJ60" s="12"/>
      <c r="BL60" s="12"/>
      <c r="BN60" s="12"/>
      <c r="BP60" s="12"/>
      <c r="BR60" s="12"/>
      <c r="BT60" s="12"/>
      <c r="BV60" s="12"/>
      <c r="BX60" s="12"/>
      <c r="BZ60" s="12"/>
      <c r="CB60" s="12"/>
      <c r="CD60" s="12"/>
    </row>
    <row r="61" spans="1:84">
      <c r="E61" t="s">
        <v>13</v>
      </c>
      <c r="Y61" t="s">
        <v>13</v>
      </c>
    </row>
    <row r="62" spans="1:84">
      <c r="E62">
        <f>AVERAGE(E55:X55)</f>
        <v>1.5382402849661572</v>
      </c>
      <c r="Y62">
        <f>AVERAGE(Y55:AR55)</f>
        <v>6.8508080802086396E-2</v>
      </c>
      <c r="AS62" t="s">
        <v>13</v>
      </c>
      <c r="BM62" t="s">
        <v>13</v>
      </c>
    </row>
    <row r="63" spans="1:84">
      <c r="AS63">
        <f>AVERAGE(AS55:BL55)</f>
        <v>0.13248938278097161</v>
      </c>
      <c r="BM63">
        <f>AVERAGE(BM55:CF55)</f>
        <v>7.8922785239294038E-2</v>
      </c>
    </row>
    <row r="65" spans="5:83" s="28" customFormat="1">
      <c r="E65" s="28" t="s">
        <v>17</v>
      </c>
      <c r="F65" s="29"/>
      <c r="H65" s="29"/>
      <c r="J65" s="29"/>
      <c r="L65" s="29"/>
      <c r="N65" s="29"/>
      <c r="P65" s="29"/>
      <c r="R65" s="29"/>
      <c r="T65" s="29"/>
      <c r="V65" s="29"/>
      <c r="X65" s="29"/>
      <c r="Y65" s="28" t="s">
        <v>17</v>
      </c>
      <c r="Z65" s="29"/>
      <c r="AB65" s="29"/>
      <c r="AD65" s="29"/>
      <c r="AF65" s="29"/>
      <c r="AH65" s="29"/>
      <c r="AJ65" s="29"/>
      <c r="AL65" s="29"/>
      <c r="AN65" s="29"/>
      <c r="AP65" s="29"/>
      <c r="AR65" s="29"/>
      <c r="AS65" s="28" t="s">
        <v>17</v>
      </c>
      <c r="AT65" s="29"/>
      <c r="AV65" s="29"/>
      <c r="AX65" s="29"/>
      <c r="AZ65" s="29"/>
      <c r="BB65" s="29"/>
      <c r="BD65" s="29"/>
      <c r="BF65" s="29"/>
      <c r="BH65" s="29"/>
      <c r="BJ65" s="29"/>
      <c r="BL65" s="29"/>
      <c r="BN65" s="29"/>
      <c r="BP65" s="29"/>
      <c r="BR65" s="29"/>
      <c r="BT65" s="29"/>
      <c r="BV65" s="29"/>
      <c r="BX65" s="29"/>
      <c r="BZ65" s="29"/>
      <c r="CB65" s="29"/>
      <c r="CD65" s="29"/>
    </row>
    <row r="66" spans="5:83">
      <c r="E66">
        <f>SUM(E55,F55)</f>
        <v>3.0864907813336138</v>
      </c>
      <c r="G66">
        <f>SUM(G55,H55)</f>
        <v>3.0870733387558849</v>
      </c>
      <c r="I66" s="5">
        <v>3.0864908</v>
      </c>
      <c r="K66" s="5">
        <v>3.0864908</v>
      </c>
      <c r="M66" s="5">
        <v>3.0864908</v>
      </c>
      <c r="O66" s="5">
        <v>3.0864908</v>
      </c>
      <c r="Q66" s="5">
        <v>3.0864908</v>
      </c>
      <c r="S66" s="5">
        <v>3.0864908</v>
      </c>
      <c r="U66" s="5">
        <v>3.0864908</v>
      </c>
      <c r="W66" s="5">
        <v>3.0864908</v>
      </c>
      <c r="Y66">
        <f>SUM(Y55,Z55)</f>
        <v>0.13584161278558882</v>
      </c>
      <c r="AA66">
        <f>SUM(AA55,AB55)</f>
        <v>0.14044035656151005</v>
      </c>
      <c r="AC66">
        <f>SUM(AC55,AD55)</f>
        <v>0.1356044981558806</v>
      </c>
      <c r="AE66">
        <f>SUM(AE55,AF55)</f>
        <v>0.13640580471605007</v>
      </c>
      <c r="AG66">
        <f>SUM(AG55,AH55)</f>
        <v>0.1383516909892876</v>
      </c>
      <c r="AI66">
        <f>SUM(AI55,AJ55)</f>
        <v>0.1388899463891497</v>
      </c>
      <c r="AK66">
        <f>SUM(AK55,AL55)</f>
        <v>0.13550582819165294</v>
      </c>
      <c r="AM66">
        <f>SUM(AM55,AN55)</f>
        <v>0.13849119389757816</v>
      </c>
      <c r="AO66">
        <f>SUM(AO55,AP55)</f>
        <v>0.13518129727806405</v>
      </c>
      <c r="AQ66">
        <f>SUM(AQ55,AR55)</f>
        <v>0.13544938707696583</v>
      </c>
      <c r="AS66">
        <f>SUM(AS55,AT55)</f>
        <v>0.25979720375500559</v>
      </c>
      <c r="AU66">
        <f>SUM(AU55,AV55)</f>
        <v>0.26790624476037866</v>
      </c>
      <c r="AW66">
        <f>SUM(AW55,AX55)</f>
        <v>0.26194739901227826</v>
      </c>
      <c r="AY66">
        <f>SUM(AY55,AZ55)</f>
        <v>0.26074258691398366</v>
      </c>
      <c r="BA66">
        <f>SUM(BA55,BB55)</f>
        <v>0.27034512770594954</v>
      </c>
      <c r="BC66">
        <f>SUM(BC55,BD55)</f>
        <v>0.26739597701001849</v>
      </c>
      <c r="BE66">
        <f>SUM(BE55,BF55)</f>
        <v>0.26912184897577346</v>
      </c>
      <c r="BG66">
        <f>SUM(BG55,BH55)</f>
        <v>0.26308789232280044</v>
      </c>
      <c r="BI66">
        <f>SUM(BI55,BJ55)</f>
        <v>0.26564609283348495</v>
      </c>
      <c r="BK66">
        <f>SUM(BK55,BL55)</f>
        <v>0.26379728232975996</v>
      </c>
      <c r="BM66">
        <f>SUM(BM55,BN55)</f>
        <v>0.15019779469585029</v>
      </c>
      <c r="BO66">
        <f>SUM(BO55,BP55)</f>
        <v>0.15283586183562847</v>
      </c>
      <c r="BQ66">
        <f>SUM(BQ55,BR55)</f>
        <v>0.16633987195324118</v>
      </c>
      <c r="BS66">
        <f>SUM(BS55,BT55)</f>
        <v>0.15204170606331874</v>
      </c>
      <c r="BU66">
        <f>SUM(BU55,BV55)</f>
        <v>0.16494636445771876</v>
      </c>
      <c r="BW66">
        <f>SUM(BW55,BX55)</f>
        <v>0.15756060042185693</v>
      </c>
      <c r="BY66">
        <f>SUM(BY55,BZ55)</f>
        <v>0.1614713069284332</v>
      </c>
      <c r="CA66">
        <f>SUM(CA55,CB55)</f>
        <v>0.1510757116600869</v>
      </c>
      <c r="CC66">
        <f>SUM(CC55,CD55)</f>
        <v>0.1598214870528315</v>
      </c>
      <c r="CE66">
        <f>SUM(CE55,CF55)</f>
        <v>0.16216499971691495</v>
      </c>
    </row>
    <row r="67" spans="5:83">
      <c r="E67">
        <f>SUM(E57,F57)</f>
        <v>0.11904820939370586</v>
      </c>
      <c r="G67">
        <f>SUM(G57,H57)</f>
        <v>7.5732740006024438E-2</v>
      </c>
      <c r="I67">
        <f>SUM(I57,J57)</f>
        <v>5.4944861518584576E-2</v>
      </c>
      <c r="K67">
        <f>SUM(K57,L57)</f>
        <v>6.5677375367753643E-2</v>
      </c>
      <c r="M67">
        <f>SUM(M57,N57)</f>
        <v>7.4565983091866808E-2</v>
      </c>
      <c r="O67">
        <f>SUM(O57,P57)</f>
        <v>6.1065891210150477E-2</v>
      </c>
      <c r="Q67">
        <f>SUM(Q57,R57)</f>
        <v>6.9964076893986038E-2</v>
      </c>
      <c r="S67">
        <f>SUM(S57,T57)</f>
        <v>4.9113787706718197E-2</v>
      </c>
      <c r="U67">
        <f>SUM(U57,V57)</f>
        <v>5.6577362015239822E-2</v>
      </c>
      <c r="W67">
        <f>SUM(W57,X57)</f>
        <v>8.0917377660147297E-2</v>
      </c>
      <c r="Y67">
        <f>SUM(Y57,Z57)</f>
        <v>1.3910696870298646E-2</v>
      </c>
      <c r="AA67">
        <f>SUM(AA57,AB57)</f>
        <v>1.2205761086049524E-2</v>
      </c>
      <c r="AC67">
        <f>SUM(AC57,AD57)</f>
        <v>1.5987234627235471E-2</v>
      </c>
      <c r="AE67">
        <f>SUM(AE57,AF57)</f>
        <v>1.6185694268019264E-2</v>
      </c>
      <c r="AG67">
        <f>SUM(AG57,AH57)</f>
        <v>1.1661726395270185E-2</v>
      </c>
      <c r="AI67">
        <f>SUM(AI57,AJ57)</f>
        <v>1.6888109292964425E-2</v>
      </c>
      <c r="AK67">
        <f>SUM(AK57,AL57)</f>
        <v>2.3977879027008021E-2</v>
      </c>
      <c r="AM67">
        <f>SUM(AM57,AN57)</f>
        <v>1.2627300752785658E-2</v>
      </c>
      <c r="AO67">
        <f>SUM(AO57,AP57)</f>
        <v>1.5427798676775781E-2</v>
      </c>
      <c r="AQ67">
        <f>SUM(AQ57,AR57)</f>
        <v>1.6461742826988406E-2</v>
      </c>
      <c r="AS67">
        <f>SUM(AS57,AT57)</f>
        <v>0.17522527443492192</v>
      </c>
      <c r="AU67">
        <f>SUM(AU57,AV57)</f>
        <v>2.3783520353724278E-2</v>
      </c>
      <c r="AW67">
        <f>SUM(AW57,AX57)</f>
        <v>2.3427768520704426E-2</v>
      </c>
      <c r="AY67">
        <f>SUM(AY57,AZ57)</f>
        <v>1.6959387241176575E-2</v>
      </c>
      <c r="BA67">
        <f>SUM(BA57,BB57)</f>
        <v>2.5985521632830608E-2</v>
      </c>
      <c r="BC67">
        <f>SUM(BC57,BD57)</f>
        <v>4.0167472643892671E-2</v>
      </c>
      <c r="BE67">
        <f>SUM(BE57,BF57)</f>
        <v>1.9055309497164753E-2</v>
      </c>
      <c r="BG67">
        <f>SUM(BG57,BH57)</f>
        <v>2.4401852754684913E-2</v>
      </c>
      <c r="BI67">
        <f>SUM(BI57,BJ57)</f>
        <v>2.3035727169266107E-2</v>
      </c>
      <c r="BK67">
        <f>SUM(BK57,BL57)</f>
        <v>2.3884717551960626E-2</v>
      </c>
      <c r="BM67">
        <f>SUM(BM57,BN57)</f>
        <v>2.6447582299948716E-2</v>
      </c>
      <c r="BO67">
        <f>SUM(BO57,BP57)</f>
        <v>2.6235898470300643E-2</v>
      </c>
      <c r="BQ67">
        <f>SUM(BQ57,BR57)</f>
        <v>0.10964301591953304</v>
      </c>
      <c r="BS67">
        <f>SUM(BS57,BT57)</f>
        <v>3.0094501817478171E-2</v>
      </c>
      <c r="BU67">
        <f>SUM(BU57,BV57)</f>
        <v>0.10982131759663001</v>
      </c>
      <c r="BW67">
        <f>SUM(BW57,BX57)</f>
        <v>9.5990100811004855E-2</v>
      </c>
      <c r="BY67">
        <f>SUM(BY57,BZ57)</f>
        <v>9.1609691712517288E-2</v>
      </c>
      <c r="CA67">
        <f>SUM(CA57,CB57)</f>
        <v>2.7558135442053763E-2</v>
      </c>
      <c r="CC67">
        <f>SUM(CC57,CD57)</f>
        <v>9.1715261078628485E-2</v>
      </c>
      <c r="CE67">
        <f>SUM(CE57,CF57)</f>
        <v>9.1950789208479364E-2</v>
      </c>
    </row>
    <row r="68" spans="5:83">
      <c r="E68" t="s">
        <v>18</v>
      </c>
      <c r="I68" s="5"/>
      <c r="K68" s="5"/>
      <c r="M68" s="5"/>
      <c r="O68" s="5"/>
      <c r="Q68" s="5"/>
      <c r="S68" s="5"/>
      <c r="U68" s="5"/>
      <c r="W68" s="5"/>
      <c r="Y68" t="s">
        <v>18</v>
      </c>
      <c r="AC68" s="5"/>
      <c r="AE68" s="5"/>
      <c r="AG68" s="5"/>
      <c r="AI68" s="5"/>
      <c r="AK68" s="5"/>
      <c r="AM68" s="5"/>
      <c r="AO68" s="5"/>
      <c r="AQ68" s="5"/>
      <c r="AS68" t="s">
        <v>18</v>
      </c>
      <c r="AW68" s="5"/>
      <c r="AY68" s="5"/>
      <c r="BA68" s="5"/>
      <c r="BC68" s="5"/>
      <c r="BE68" s="5"/>
      <c r="BG68" s="5"/>
      <c r="BI68" s="5"/>
      <c r="BK68" s="5"/>
      <c r="BM68" t="s">
        <v>18</v>
      </c>
    </row>
    <row r="69" spans="5:83">
      <c r="E69">
        <f>AVERAGE(E66:W66)</f>
        <v>3.0865490520089498</v>
      </c>
      <c r="Y69">
        <f>AVERAGE(Y66:AQ66)</f>
        <v>0.13701616160417276</v>
      </c>
      <c r="AS69">
        <f>AVERAGE(AS66:BK66)</f>
        <v>0.26497876556194322</v>
      </c>
      <c r="BM69">
        <f>AVERAGE(BM66:CE66)</f>
        <v>0.1578455704785881</v>
      </c>
    </row>
    <row r="70" spans="5:83">
      <c r="E70">
        <f>AVERAGE(E67:W67)</f>
        <v>7.0760766486417701E-2</v>
      </c>
      <c r="Y70">
        <f>AVERAGE(Y67:AQ67)</f>
        <v>1.5533394382339537E-2</v>
      </c>
      <c r="AS70">
        <f>AVERAGE(AS67:BK67)</f>
        <v>3.9592655180032695E-2</v>
      </c>
      <c r="BM70">
        <f>AVERAGE(BM67:CE67)</f>
        <v>7.010662943565743E-2</v>
      </c>
    </row>
    <row r="72" spans="5:83" s="6" customFormat="1">
      <c r="E72" s="6" t="s">
        <v>19</v>
      </c>
      <c r="F72" s="7"/>
      <c r="G72" s="6" t="s">
        <v>20</v>
      </c>
      <c r="H72" s="7"/>
      <c r="I72" s="6" t="s">
        <v>21</v>
      </c>
      <c r="J72" s="7"/>
      <c r="K72" s="6" t="s">
        <v>22</v>
      </c>
      <c r="L72" s="7"/>
      <c r="M72" s="6" t="s">
        <v>23</v>
      </c>
      <c r="N72" s="7"/>
      <c r="O72" s="6" t="s">
        <v>24</v>
      </c>
      <c r="P72" s="7"/>
      <c r="Q72" s="6" t="s">
        <v>25</v>
      </c>
      <c r="R72" s="7"/>
      <c r="S72" s="6" t="s">
        <v>26</v>
      </c>
      <c r="T72" s="7"/>
      <c r="U72" s="6" t="s">
        <v>27</v>
      </c>
      <c r="V72" s="7"/>
      <c r="W72" s="6" t="s">
        <v>28</v>
      </c>
      <c r="X72" s="7"/>
      <c r="Z72" s="7"/>
      <c r="AB72" s="7"/>
      <c r="AD72" s="7"/>
      <c r="AF72" s="7"/>
      <c r="AH72" s="7"/>
      <c r="AJ72" s="7"/>
      <c r="AL72" s="7"/>
      <c r="AN72" s="7"/>
      <c r="AP72" s="7"/>
      <c r="AR72" s="7"/>
      <c r="AT72" s="7"/>
      <c r="AV72" s="7"/>
      <c r="AX72" s="7"/>
      <c r="AZ72" s="7"/>
      <c r="BB72" s="7"/>
      <c r="BD72" s="7"/>
      <c r="BF72" s="7"/>
      <c r="BH72" s="7"/>
      <c r="BJ72" s="7"/>
      <c r="BL72" s="7"/>
      <c r="BN72" s="7"/>
      <c r="BP72" s="7"/>
      <c r="BR72" s="7"/>
      <c r="BT72" s="7"/>
      <c r="BV72" s="7"/>
      <c r="BX72" s="7"/>
      <c r="BZ72" s="7"/>
      <c r="CB72" s="7"/>
      <c r="CD72" s="7"/>
    </row>
    <row r="73" spans="5:83">
      <c r="E73" t="s">
        <v>15</v>
      </c>
      <c r="F73" s="4" t="s">
        <v>16</v>
      </c>
      <c r="G73" t="s">
        <v>15</v>
      </c>
      <c r="H73" s="4" t="s">
        <v>16</v>
      </c>
      <c r="I73" t="s">
        <v>15</v>
      </c>
      <c r="J73" s="4" t="s">
        <v>16</v>
      </c>
      <c r="K73" t="s">
        <v>15</v>
      </c>
      <c r="L73" s="4" t="s">
        <v>16</v>
      </c>
      <c r="M73" t="s">
        <v>15</v>
      </c>
      <c r="N73" s="4" t="s">
        <v>16</v>
      </c>
      <c r="O73" t="s">
        <v>15</v>
      </c>
      <c r="P73" s="4" t="s">
        <v>16</v>
      </c>
      <c r="Q73" t="s">
        <v>15</v>
      </c>
      <c r="R73" s="4" t="s">
        <v>16</v>
      </c>
      <c r="S73" t="s">
        <v>15</v>
      </c>
      <c r="T73" s="4" t="s">
        <v>16</v>
      </c>
      <c r="U73" t="s">
        <v>15</v>
      </c>
      <c r="V73" s="4" t="s">
        <v>16</v>
      </c>
      <c r="W73" t="s">
        <v>15</v>
      </c>
      <c r="X73" s="4" t="s">
        <v>16</v>
      </c>
    </row>
    <row r="74" spans="5:83">
      <c r="E74">
        <f>AVERAGE(E55,Y55,BM55,AS55)</f>
        <v>0.82539422154426445</v>
      </c>
      <c r="F74">
        <f>AVERAGE(F55,Z55,AT55,BN55)</f>
        <v>8.2687626598250089E-2</v>
      </c>
      <c r="G74">
        <f>AVERAGE(G55,AA55,BO55,AU55)</f>
        <v>0.82758835980262635</v>
      </c>
      <c r="H74" s="4">
        <f>AVERAGE(H55,AB55,AV55,BP55)</f>
        <v>8.4475590675724133E-2</v>
      </c>
      <c r="I74">
        <f>AVERAGE(I55,AC55,BQ55,AW55)</f>
        <v>0.82834493637084883</v>
      </c>
      <c r="J74">
        <f>AVERAGE(J55,AD55,AX55,BR55)</f>
        <v>8.3554495008238111E-2</v>
      </c>
      <c r="K74">
        <f>AVERAGE(K55,AE55,BS55,AY55)</f>
        <v>0.81790727376937755</v>
      </c>
      <c r="L74">
        <f>AVERAGE(L55,AF55,AZ55,BT55)</f>
        <v>8.3271481223142083E-2</v>
      </c>
      <c r="M74">
        <f>AVERAGE(M55,AG55,BU55,BA55)</f>
        <v>0.83218316466112552</v>
      </c>
      <c r="N74" s="4">
        <f>AVERAGE(N55,AH55,BB55,BV55)</f>
        <v>8.5034943953388231E-2</v>
      </c>
      <c r="O74">
        <f>AVERAGE(O55,AI55,BW55,BC55)</f>
        <v>0.82483743480491545</v>
      </c>
      <c r="P74">
        <f>AVERAGE(P55,AJ55,BD55,BX55)</f>
        <v>8.3703438374346004E-2</v>
      </c>
      <c r="Q74">
        <f>AVERAGE(Q55,AK55,BY55,BE55)</f>
        <v>0.8214302742859888</v>
      </c>
      <c r="R74">
        <f>AVERAGE(R55,AL55,BF55,BZ55)</f>
        <v>8.4321357252597873E-2</v>
      </c>
      <c r="S74">
        <f>AVERAGE(S55,AM55,CA55,BG55)</f>
        <v>0.82390554854029785</v>
      </c>
      <c r="T74">
        <f>AVERAGE(T55,AN55,BH55,CB55)</f>
        <v>8.4133985867496708E-2</v>
      </c>
      <c r="U74">
        <f>AVERAGE(U55,AO55,CC55,BI55)</f>
        <v>0.82532015643432521</v>
      </c>
      <c r="V74">
        <f>AVERAGE(V55,AP55,BJ55,CD55)</f>
        <v>8.3015061846643201E-2</v>
      </c>
      <c r="W74">
        <f>AVERAGE(W55,AQ55,CE55,BK55)</f>
        <v>0.82490275137643287</v>
      </c>
      <c r="X74">
        <f>AVERAGE(X55,AR55,BL55,CF55)</f>
        <v>8.4790566552518931E-2</v>
      </c>
      <c r="Z74"/>
    </row>
    <row r="75" spans="5:83">
      <c r="E75">
        <f t="shared" ref="E75:X75" si="5">AVERAGE(E57,Y57,AS57,BM57)</f>
        <v>7.5283744782564235E-2</v>
      </c>
      <c r="F75">
        <f t="shared" si="5"/>
        <v>8.3741959671545484E-3</v>
      </c>
      <c r="G75">
        <f t="shared" si="5"/>
        <v>2.6505668152362039E-2</v>
      </c>
      <c r="H75" s="4">
        <f t="shared" si="5"/>
        <v>7.9838118266626831E-3</v>
      </c>
      <c r="I75">
        <f t="shared" si="5"/>
        <v>4.0640551886273336E-2</v>
      </c>
      <c r="J75">
        <f t="shared" si="5"/>
        <v>1.0360168260241043E-2</v>
      </c>
      <c r="K75">
        <f t="shared" si="5"/>
        <v>2.0368059179957147E-2</v>
      </c>
      <c r="L75">
        <f t="shared" si="5"/>
        <v>1.1861180493649766E-2</v>
      </c>
      <c r="M75">
        <f t="shared" si="5"/>
        <v>4.2349191835240316E-2</v>
      </c>
      <c r="N75" s="4">
        <f t="shared" si="5"/>
        <v>1.3159445343909081E-2</v>
      </c>
      <c r="O75">
        <f t="shared" si="5"/>
        <v>3.9978976126422532E-2</v>
      </c>
      <c r="P75">
        <f t="shared" si="5"/>
        <v>1.3548917363080578E-2</v>
      </c>
      <c r="Q75">
        <f t="shared" si="5"/>
        <v>3.7862843593102505E-2</v>
      </c>
      <c r="R75">
        <f t="shared" si="5"/>
        <v>1.3288895689566519E-2</v>
      </c>
      <c r="S75">
        <f t="shared" si="5"/>
        <v>1.9311168421190794E-2</v>
      </c>
      <c r="T75">
        <f t="shared" si="5"/>
        <v>9.1141007428698385E-3</v>
      </c>
      <c r="U75">
        <f t="shared" si="5"/>
        <v>3.7701132505437454E-2</v>
      </c>
      <c r="V75">
        <f t="shared" si="5"/>
        <v>8.9879047295400964E-3</v>
      </c>
      <c r="W75">
        <f t="shared" si="5"/>
        <v>3.796642546566939E-2</v>
      </c>
      <c r="X75">
        <f t="shared" si="5"/>
        <v>1.5337231346224528E-2</v>
      </c>
      <c r="Z75"/>
    </row>
    <row r="76" spans="5:83">
      <c r="AA76" t="s">
        <v>116</v>
      </c>
      <c r="AB76">
        <f>AVERAGE(E78:W78)</f>
        <v>0.90908026689425481</v>
      </c>
    </row>
    <row r="77" spans="5:83">
      <c r="E77" t="s">
        <v>29</v>
      </c>
      <c r="AA77" t="s">
        <v>117</v>
      </c>
      <c r="AB77">
        <f>AVERAGE(E79:W79)</f>
        <v>4.8998361371111847E-2</v>
      </c>
    </row>
    <row r="78" spans="5:83">
      <c r="E78">
        <f>SUM(E74,F74)</f>
        <v>0.90808184814251458</v>
      </c>
      <c r="G78">
        <f>SUM(G74,H74)</f>
        <v>0.91206395047835054</v>
      </c>
      <c r="I78">
        <f>SUM(I74,J74)</f>
        <v>0.91189943137908691</v>
      </c>
      <c r="K78">
        <f>SUM(K74,L74)</f>
        <v>0.90117875499251965</v>
      </c>
      <c r="M78">
        <f>SUM(M74,N74)</f>
        <v>0.91721810861451369</v>
      </c>
      <c r="O78">
        <f>SUM(O74,P74)</f>
        <v>0.90854087317926147</v>
      </c>
      <c r="Q78">
        <f>SUM(Q74,R74)</f>
        <v>0.90575163153858673</v>
      </c>
      <c r="S78">
        <f>SUM(S74,T74)</f>
        <v>0.9080395344077945</v>
      </c>
      <c r="U78">
        <f>SUM(U74,V74)</f>
        <v>0.90833521828096841</v>
      </c>
      <c r="W78">
        <f>SUM(W74,X74)</f>
        <v>0.90969331792895181</v>
      </c>
    </row>
    <row r="79" spans="5:83">
      <c r="E79">
        <f>SUM(E75,F75)</f>
        <v>8.3657940749718787E-2</v>
      </c>
      <c r="G79">
        <f>SUM(G75,H75)</f>
        <v>3.4489479979024726E-2</v>
      </c>
      <c r="I79">
        <f>SUM(I75,J75)</f>
        <v>5.1000720146514383E-2</v>
      </c>
      <c r="K79">
        <f>SUM(K75,L75)</f>
        <v>3.2229239673606913E-2</v>
      </c>
      <c r="M79">
        <f>SUM(M75,N75)</f>
        <v>5.5508637179149396E-2</v>
      </c>
      <c r="O79">
        <f>SUM(O75,P75)</f>
        <v>5.3527893489503112E-2</v>
      </c>
      <c r="Q79">
        <f>SUM(Q75,R75)</f>
        <v>5.1151739282669022E-2</v>
      </c>
      <c r="S79">
        <f>SUM(S75,T75)</f>
        <v>2.8425269164060633E-2</v>
      </c>
      <c r="U79">
        <f>SUM(U75,V75)</f>
        <v>4.6689037234977554E-2</v>
      </c>
      <c r="W79">
        <f>SUM(W75,X75)</f>
        <v>5.3303656811893918E-2</v>
      </c>
    </row>
    <row r="83" spans="1:82" s="31" customFormat="1">
      <c r="A83" s="30"/>
      <c r="E83" s="31" t="s">
        <v>30</v>
      </c>
      <c r="F83" s="32"/>
      <c r="H83" s="32"/>
      <c r="J83" s="32"/>
      <c r="L83" s="32"/>
      <c r="N83" s="32"/>
      <c r="P83" s="32"/>
      <c r="R83" s="32"/>
      <c r="T83" s="32"/>
      <c r="V83" s="32"/>
      <c r="X83" s="32"/>
      <c r="Z83" s="32"/>
      <c r="AB83" s="32"/>
      <c r="AD83" s="32"/>
      <c r="AF83" s="32"/>
      <c r="AH83" s="32"/>
      <c r="AJ83" s="32"/>
      <c r="AL83" s="32"/>
      <c r="AN83" s="32"/>
      <c r="AP83" s="32"/>
      <c r="AR83" s="32"/>
      <c r="AT83" s="32"/>
      <c r="AV83" s="32"/>
      <c r="AX83" s="32"/>
      <c r="AZ83" s="32"/>
      <c r="BB83" s="32"/>
      <c r="BD83" s="32"/>
      <c r="BF83" s="32"/>
      <c r="BH83" s="32"/>
      <c r="BJ83" s="32"/>
      <c r="BL83" s="32"/>
      <c r="BN83" s="32"/>
      <c r="BP83" s="32"/>
      <c r="BR83" s="32"/>
      <c r="BT83" s="32"/>
      <c r="BV83" s="32"/>
      <c r="BX83" s="32"/>
      <c r="BZ83" s="32"/>
      <c r="CB83" s="32"/>
      <c r="CD83" s="32"/>
    </row>
    <row r="84" spans="1:82" s="15" customFormat="1">
      <c r="A84" s="33"/>
      <c r="F84" s="16"/>
      <c r="G84" s="15" t="s">
        <v>81</v>
      </c>
      <c r="H84" s="16"/>
      <c r="J84" s="16"/>
      <c r="L84" s="16"/>
      <c r="M84" s="15" t="s">
        <v>82</v>
      </c>
      <c r="N84" s="16"/>
      <c r="P84" s="16"/>
      <c r="R84" s="16"/>
      <c r="T84" s="16"/>
      <c r="V84" s="16"/>
      <c r="X84" s="16"/>
      <c r="Z84" s="16"/>
      <c r="AB84" s="16"/>
      <c r="AD84" s="16"/>
      <c r="AF84" s="16"/>
      <c r="AH84" s="16"/>
      <c r="AJ84" s="16"/>
      <c r="AL84" s="16"/>
      <c r="AN84" s="16"/>
      <c r="AP84" s="16"/>
      <c r="AR84" s="16"/>
      <c r="AT84" s="16"/>
      <c r="AV84" s="16"/>
      <c r="AX84" s="16"/>
      <c r="AZ84" s="16"/>
      <c r="BB84" s="16"/>
      <c r="BD84" s="16"/>
      <c r="BF84" s="16"/>
      <c r="BH84" s="16"/>
      <c r="BJ84" s="16"/>
      <c r="BL84" s="16"/>
      <c r="BN84" s="16"/>
      <c r="BP84" s="16"/>
      <c r="BR84" s="16"/>
      <c r="BT84" s="16"/>
      <c r="BV84" s="16"/>
      <c r="BX84" s="16"/>
      <c r="BZ84" s="16"/>
      <c r="CB84" s="16"/>
      <c r="CD84" s="16"/>
    </row>
    <row r="85" spans="1:82" s="19" customFormat="1">
      <c r="A85" s="34"/>
      <c r="F85" s="22"/>
      <c r="G85" s="19" t="s">
        <v>32</v>
      </c>
      <c r="H85" s="22" t="s">
        <v>33</v>
      </c>
      <c r="J85" s="22"/>
      <c r="L85" s="22"/>
      <c r="M85" s="19" t="s">
        <v>32</v>
      </c>
      <c r="N85" s="22" t="s">
        <v>33</v>
      </c>
      <c r="P85" s="22"/>
      <c r="Q85" s="19" t="s">
        <v>118</v>
      </c>
      <c r="R85" s="22"/>
      <c r="S85" s="19" t="s">
        <v>119</v>
      </c>
      <c r="T85" s="22"/>
      <c r="U85" s="19" t="s">
        <v>120</v>
      </c>
      <c r="V85" s="22"/>
      <c r="X85" s="22"/>
      <c r="Z85" s="22"/>
      <c r="AB85" s="22"/>
      <c r="AD85" s="22"/>
      <c r="AF85" s="22"/>
      <c r="AH85" s="22"/>
      <c r="AJ85" s="22"/>
      <c r="AL85" s="22"/>
      <c r="AN85" s="22"/>
      <c r="AP85" s="22"/>
      <c r="AR85" s="22"/>
      <c r="AT85" s="22"/>
      <c r="AV85" s="22"/>
      <c r="AX85" s="22"/>
      <c r="AZ85" s="22"/>
      <c r="BB85" s="22"/>
      <c r="BD85" s="22"/>
      <c r="BF85" s="22"/>
      <c r="BH85" s="22"/>
      <c r="BJ85" s="22"/>
      <c r="BL85" s="22"/>
      <c r="BN85" s="22"/>
      <c r="BP85" s="22"/>
      <c r="BR85" s="22"/>
      <c r="BT85" s="22"/>
      <c r="BV85" s="22"/>
      <c r="BX85" s="22"/>
      <c r="BZ85" s="22"/>
      <c r="CB85" s="22"/>
      <c r="CD85" s="22"/>
    </row>
    <row r="86" spans="1:82" ht="18">
      <c r="E86" s="37" t="s">
        <v>31</v>
      </c>
      <c r="F86" s="12"/>
      <c r="G86" s="8">
        <v>6.8162238597869802</v>
      </c>
      <c r="H86" s="3">
        <v>5.5392500000039001E-2</v>
      </c>
      <c r="M86">
        <v>6.43094801902771</v>
      </c>
      <c r="N86" s="4">
        <v>9.6072228159755399E-2</v>
      </c>
      <c r="Q86">
        <f>AVERAGE(G86,M86)</f>
        <v>6.6235859394073451</v>
      </c>
      <c r="S86">
        <f>AVERAGE(N86)</f>
        <v>9.6072228159755399E-2</v>
      </c>
      <c r="U86">
        <f>(Q86-S86)/(S86*100)</f>
        <v>0.67943815151171449</v>
      </c>
    </row>
    <row r="87" spans="1:82">
      <c r="E87" s="10"/>
      <c r="F87" s="12"/>
    </row>
    <row r="88" spans="1:82">
      <c r="E88" s="10"/>
      <c r="F88" s="12" t="s">
        <v>39</v>
      </c>
      <c r="G88" s="8" t="s">
        <v>34</v>
      </c>
      <c r="M88" t="s">
        <v>83</v>
      </c>
    </row>
    <row r="89" spans="1:82">
      <c r="E89" s="10"/>
      <c r="F89" s="12"/>
      <c r="G89" s="8" t="s">
        <v>35</v>
      </c>
      <c r="M89" t="s">
        <v>84</v>
      </c>
    </row>
    <row r="90" spans="1:82">
      <c r="E90" s="10"/>
      <c r="F90" s="12"/>
      <c r="G90" s="8" t="s">
        <v>36</v>
      </c>
      <c r="M90" t="s">
        <v>85</v>
      </c>
    </row>
    <row r="91" spans="1:82">
      <c r="E91" s="10"/>
      <c r="F91" s="12"/>
      <c r="G91" s="8" t="s">
        <v>37</v>
      </c>
      <c r="M91" t="s">
        <v>86</v>
      </c>
    </row>
    <row r="92" spans="1:82" s="6" customFormat="1" ht="18">
      <c r="E92" s="38" t="s">
        <v>38</v>
      </c>
      <c r="F92" s="39"/>
      <c r="G92" s="9">
        <v>8.2262160778045601</v>
      </c>
      <c r="H92" s="35">
        <v>6.3529250000044599E-2</v>
      </c>
      <c r="J92" s="7"/>
      <c r="L92" s="7"/>
      <c r="M92" s="6">
        <v>7.9884512424468896</v>
      </c>
      <c r="N92" s="7">
        <v>9.8905330989509793E-2</v>
      </c>
      <c r="P92" s="7"/>
      <c r="Q92" s="6">
        <f>AVERAGE(G92,M92)</f>
        <v>8.1073336601257253</v>
      </c>
      <c r="R92" s="7"/>
      <c r="S92" s="6">
        <f>AVERAGE(N92)</f>
        <v>9.8905330989509793E-2</v>
      </c>
      <c r="T92" s="7"/>
      <c r="U92" s="6">
        <f>Q92/S92</f>
        <v>81.97064383704064</v>
      </c>
      <c r="V92" s="7"/>
      <c r="X92" s="7"/>
      <c r="Z92" s="7"/>
      <c r="AB92" s="7"/>
      <c r="AD92" s="7"/>
      <c r="AF92" s="7"/>
      <c r="AH92" s="7"/>
      <c r="AJ92" s="7"/>
      <c r="AL92" s="7"/>
      <c r="AN92" s="7"/>
      <c r="AP92" s="7"/>
      <c r="AR92" s="7"/>
      <c r="AT92" s="7"/>
      <c r="AV92" s="7"/>
      <c r="AX92" s="7"/>
      <c r="AZ92" s="7"/>
      <c r="BB92" s="7"/>
      <c r="BD92" s="7"/>
      <c r="BF92" s="7"/>
      <c r="BH92" s="7"/>
      <c r="BJ92" s="7"/>
      <c r="BL92" s="7"/>
      <c r="BN92" s="7"/>
      <c r="BP92" s="7"/>
      <c r="BR92" s="7"/>
      <c r="BT92" s="7"/>
      <c r="BV92" s="7"/>
      <c r="BX92" s="7"/>
      <c r="BZ92" s="7"/>
    </row>
    <row r="93" spans="1:82">
      <c r="E93" s="10"/>
      <c r="F93" s="12" t="s">
        <v>39</v>
      </c>
      <c r="G93" s="8" t="s">
        <v>40</v>
      </c>
    </row>
    <row r="94" spans="1:82">
      <c r="E94" s="10"/>
      <c r="F94" s="12"/>
      <c r="G94" s="8" t="s">
        <v>41</v>
      </c>
      <c r="M94" t="s">
        <v>87</v>
      </c>
    </row>
    <row r="95" spans="1:82">
      <c r="E95" s="10"/>
      <c r="F95" s="12"/>
      <c r="G95" s="8" t="s">
        <v>42</v>
      </c>
      <c r="M95" t="s">
        <v>88</v>
      </c>
    </row>
    <row r="96" spans="1:82">
      <c r="E96" s="10"/>
      <c r="F96" s="12"/>
      <c r="G96" s="8" t="s">
        <v>37</v>
      </c>
      <c r="M96" t="s">
        <v>89</v>
      </c>
    </row>
    <row r="97" spans="5:82">
      <c r="E97" s="10"/>
      <c r="F97" s="12"/>
      <c r="G97" s="8" t="s">
        <v>43</v>
      </c>
      <c r="M97" t="s">
        <v>86</v>
      </c>
    </row>
    <row r="98" spans="5:82" s="6" customFormat="1" ht="18">
      <c r="E98" s="38" t="s">
        <v>44</v>
      </c>
      <c r="F98" s="39"/>
      <c r="G98" s="9">
        <v>7.6976459026336599</v>
      </c>
      <c r="H98" s="35">
        <v>5.7339584000004599E-2</v>
      </c>
      <c r="J98" s="7"/>
      <c r="L98" s="7"/>
      <c r="M98" s="6">
        <v>7.3731083869934002</v>
      </c>
      <c r="N98" s="7">
        <v>9.1384266968816505E-2</v>
      </c>
      <c r="P98" s="7"/>
      <c r="Q98" s="6">
        <f>AVERAGE(G98,M98)</f>
        <v>7.5353771448135305</v>
      </c>
      <c r="R98" s="7"/>
      <c r="S98" s="6">
        <f>AVERAGE(N98)</f>
        <v>9.1384266968816505E-2</v>
      </c>
      <c r="T98" s="7"/>
      <c r="U98" s="6">
        <f>Q98/S98</f>
        <v>82.458145091702306</v>
      </c>
      <c r="V98" s="7"/>
      <c r="X98" s="7"/>
      <c r="Z98" s="7"/>
      <c r="AB98" s="7"/>
      <c r="AD98" s="7"/>
      <c r="AF98" s="7"/>
      <c r="AH98" s="7"/>
      <c r="AJ98" s="7"/>
      <c r="AL98" s="7"/>
      <c r="AN98" s="7"/>
      <c r="AP98" s="7"/>
      <c r="AR98" s="7"/>
      <c r="AT98" s="7"/>
      <c r="AV98" s="7"/>
      <c r="AX98" s="7"/>
      <c r="AZ98" s="7"/>
      <c r="BB98" s="7"/>
      <c r="BD98" s="7"/>
      <c r="BF98" s="7"/>
      <c r="BH98" s="7"/>
      <c r="BJ98" s="7"/>
      <c r="BL98" s="7"/>
      <c r="BN98" s="7"/>
      <c r="BP98" s="7"/>
      <c r="BR98" s="7"/>
      <c r="BT98" s="7"/>
      <c r="BV98" s="7"/>
      <c r="BX98" s="7"/>
      <c r="BZ98" s="7"/>
      <c r="CB98" s="7"/>
      <c r="CD98" s="7"/>
    </row>
    <row r="99" spans="5:82">
      <c r="E99" s="10"/>
      <c r="F99" s="12" t="s">
        <v>39</v>
      </c>
      <c r="G99" s="8" t="s">
        <v>45</v>
      </c>
      <c r="M99" t="s">
        <v>90</v>
      </c>
    </row>
    <row r="100" spans="5:82">
      <c r="E100" s="10"/>
      <c r="F100" s="12"/>
      <c r="G100" s="8" t="s">
        <v>46</v>
      </c>
      <c r="M100" t="s">
        <v>91</v>
      </c>
    </row>
    <row r="101" spans="5:82">
      <c r="E101" s="10"/>
      <c r="F101" s="12"/>
      <c r="G101" s="8" t="s">
        <v>47</v>
      </c>
      <c r="M101" t="s">
        <v>92</v>
      </c>
    </row>
    <row r="102" spans="5:82">
      <c r="E102" s="10"/>
      <c r="F102" s="12"/>
      <c r="G102" s="8" t="s">
        <v>48</v>
      </c>
      <c r="M102" t="s">
        <v>93</v>
      </c>
    </row>
    <row r="103" spans="5:82" s="6" customFormat="1" ht="18">
      <c r="E103" s="38" t="s">
        <v>49</v>
      </c>
      <c r="F103" s="39"/>
      <c r="G103" s="9">
        <v>7.0819079875946001</v>
      </c>
      <c r="H103" s="35">
        <v>8.9735834000009604E-2</v>
      </c>
      <c r="J103" s="7"/>
      <c r="L103" s="7"/>
      <c r="M103" s="6">
        <v>7.0827560424804599</v>
      </c>
      <c r="N103" s="7">
        <v>0.105174764990806</v>
      </c>
      <c r="P103" s="7"/>
      <c r="Q103" s="6">
        <f>AVERAGE(G103,M103)</f>
        <v>7.0823320150375295</v>
      </c>
      <c r="R103" s="7"/>
      <c r="S103" s="6">
        <f>AVERAGE(N103)</f>
        <v>0.105174764990806</v>
      </c>
      <c r="T103" s="7"/>
      <c r="U103" s="6">
        <f>Q103/S103</f>
        <v>67.338700644176782</v>
      </c>
      <c r="V103" s="7"/>
      <c r="X103" s="7"/>
      <c r="Z103" s="7"/>
      <c r="AB103" s="7"/>
      <c r="AD103" s="7"/>
      <c r="AF103" s="7"/>
      <c r="AH103" s="7"/>
      <c r="AJ103" s="7"/>
      <c r="AL103" s="7"/>
      <c r="AN103" s="7"/>
      <c r="AP103" s="7"/>
      <c r="AR103" s="7"/>
      <c r="AT103" s="7"/>
      <c r="AV103" s="7"/>
      <c r="AX103" s="7"/>
      <c r="AZ103" s="7"/>
      <c r="BB103" s="7"/>
      <c r="BD103" s="7"/>
      <c r="BF103" s="7"/>
      <c r="BH103" s="7"/>
      <c r="BJ103" s="7"/>
      <c r="BL103" s="7"/>
      <c r="BN103" s="7"/>
      <c r="BP103" s="7"/>
      <c r="BR103" s="7"/>
      <c r="BT103" s="7"/>
      <c r="BV103" s="7"/>
      <c r="BX103" s="7"/>
      <c r="BZ103" s="7"/>
      <c r="CB103" s="7"/>
      <c r="CD103" s="7"/>
    </row>
    <row r="104" spans="5:82" ht="18">
      <c r="E104" s="10"/>
      <c r="F104" s="12" t="s">
        <v>39</v>
      </c>
      <c r="G104" s="2" t="s">
        <v>50</v>
      </c>
      <c r="M104" t="s">
        <v>94</v>
      </c>
    </row>
    <row r="105" spans="5:82" ht="18">
      <c r="E105" s="10"/>
      <c r="F105" s="12"/>
      <c r="G105" s="2" t="s">
        <v>51</v>
      </c>
      <c r="M105" t="s">
        <v>95</v>
      </c>
    </row>
    <row r="106" spans="5:82" ht="18">
      <c r="E106" s="10"/>
      <c r="F106" s="12"/>
      <c r="G106" s="2" t="s">
        <v>52</v>
      </c>
      <c r="M106" t="s">
        <v>96</v>
      </c>
    </row>
    <row r="107" spans="5:82" ht="18">
      <c r="E107" s="10"/>
      <c r="F107" s="12"/>
      <c r="G107" s="2" t="s">
        <v>53</v>
      </c>
      <c r="M107" t="s">
        <v>86</v>
      </c>
    </row>
    <row r="108" spans="5:82" s="6" customFormat="1" ht="18">
      <c r="E108" s="38" t="s">
        <v>54</v>
      </c>
      <c r="F108" s="39"/>
      <c r="G108" s="9">
        <v>7.7229580879211399</v>
      </c>
      <c r="H108" s="35">
        <v>0.12807150000003201</v>
      </c>
      <c r="J108" s="7"/>
      <c r="L108" s="7"/>
      <c r="M108" s="6">
        <v>6.6098744869232098</v>
      </c>
      <c r="N108" s="7">
        <v>9.6525884931907002E-2</v>
      </c>
      <c r="P108" s="7"/>
      <c r="Q108" s="6">
        <f>AVERAGE(G108,M108)</f>
        <v>7.1664162874221748</v>
      </c>
      <c r="R108" s="7"/>
      <c r="S108" s="6">
        <f>AVERAGE(N108)</f>
        <v>9.6525884931907002E-2</v>
      </c>
      <c r="T108" s="7"/>
      <c r="U108" s="6">
        <f>Q108/S108</f>
        <v>74.243466324889283</v>
      </c>
      <c r="V108" s="7"/>
      <c r="X108" s="7"/>
      <c r="Z108" s="7"/>
      <c r="AB108" s="7"/>
      <c r="AD108" s="7"/>
      <c r="AF108" s="7"/>
      <c r="AH108" s="7"/>
      <c r="AJ108" s="7"/>
      <c r="AL108" s="7"/>
      <c r="AN108" s="7"/>
      <c r="AP108" s="7"/>
      <c r="AR108" s="7"/>
      <c r="AT108" s="7"/>
      <c r="AV108" s="7"/>
      <c r="AX108" s="7"/>
      <c r="AZ108" s="7"/>
      <c r="BB108" s="7"/>
      <c r="BD108" s="7"/>
      <c r="BF108" s="7"/>
      <c r="BH108" s="7"/>
      <c r="BJ108" s="7"/>
      <c r="BL108" s="7"/>
      <c r="BN108" s="7"/>
      <c r="BP108" s="7"/>
      <c r="BR108" s="7"/>
      <c r="BT108" s="7"/>
      <c r="BV108" s="7"/>
      <c r="BX108" s="7"/>
      <c r="BZ108" s="7"/>
      <c r="CB108" s="7"/>
      <c r="CD108" s="7"/>
    </row>
    <row r="109" spans="5:82" ht="18">
      <c r="E109" s="10"/>
      <c r="F109" s="12" t="s">
        <v>39</v>
      </c>
      <c r="G109" s="2" t="s">
        <v>55</v>
      </c>
      <c r="M109" t="s">
        <v>97</v>
      </c>
    </row>
    <row r="110" spans="5:82" ht="18">
      <c r="E110" s="10"/>
      <c r="F110" s="12"/>
      <c r="G110" s="2" t="s">
        <v>56</v>
      </c>
      <c r="M110" t="s">
        <v>98</v>
      </c>
    </row>
    <row r="111" spans="5:82" ht="18">
      <c r="E111" s="10"/>
      <c r="F111" s="12"/>
      <c r="G111" s="2" t="s">
        <v>57</v>
      </c>
      <c r="M111" t="s">
        <v>99</v>
      </c>
    </row>
    <row r="112" spans="5:82" ht="18">
      <c r="E112" s="10"/>
      <c r="F112" s="12"/>
      <c r="G112" s="2" t="s">
        <v>53</v>
      </c>
      <c r="M112" t="s">
        <v>93</v>
      </c>
    </row>
    <row r="113" spans="5:82" s="6" customFormat="1" ht="18">
      <c r="E113" s="38" t="s">
        <v>58</v>
      </c>
      <c r="F113" s="39"/>
      <c r="G113" s="9">
        <v>7.9104271888732898</v>
      </c>
      <c r="H113" s="35">
        <v>4.73497919999772E-2</v>
      </c>
      <c r="J113" s="7"/>
      <c r="L113" s="7"/>
      <c r="M113" s="6">
        <v>7.4363710880279497</v>
      </c>
      <c r="N113" s="7">
        <v>9.4483643071725895E-2</v>
      </c>
      <c r="P113" s="7"/>
      <c r="Q113" s="6">
        <f>AVERAGE(G113,M113)</f>
        <v>7.6733991384506197</v>
      </c>
      <c r="R113" s="7"/>
      <c r="S113" s="6">
        <f>AVERAGE(N113)</f>
        <v>9.4483643071725895E-2</v>
      </c>
      <c r="T113" s="7"/>
      <c r="U113" s="6">
        <f>Q113/S113</f>
        <v>81.214048156731948</v>
      </c>
      <c r="V113" s="7"/>
      <c r="X113" s="7"/>
      <c r="Z113" s="7"/>
      <c r="AB113" s="7"/>
      <c r="AD113" s="7"/>
      <c r="AF113" s="7"/>
      <c r="AH113" s="7"/>
      <c r="AJ113" s="7"/>
      <c r="AL113" s="7"/>
      <c r="AN113" s="7"/>
      <c r="AP113" s="7"/>
      <c r="AR113" s="7"/>
      <c r="AT113" s="7"/>
      <c r="AV113" s="7"/>
      <c r="AX113" s="7"/>
      <c r="AZ113" s="7"/>
      <c r="BB113" s="7"/>
      <c r="BD113" s="7"/>
      <c r="BF113" s="7"/>
      <c r="BH113" s="7"/>
      <c r="BJ113" s="7"/>
      <c r="BL113" s="7"/>
      <c r="BN113" s="7"/>
      <c r="BP113" s="7"/>
      <c r="BR113" s="7"/>
      <c r="BT113" s="7"/>
      <c r="BV113" s="7"/>
      <c r="BX113" s="7"/>
      <c r="BZ113" s="7"/>
      <c r="CB113" s="7"/>
      <c r="CD113" s="7"/>
    </row>
    <row r="114" spans="5:82">
      <c r="E114" s="10"/>
      <c r="F114" s="12" t="s">
        <v>39</v>
      </c>
      <c r="G114" t="s">
        <v>59</v>
      </c>
      <c r="M114" t="s">
        <v>100</v>
      </c>
    </row>
    <row r="115" spans="5:82">
      <c r="E115" s="10"/>
      <c r="F115" s="12"/>
      <c r="G115" t="s">
        <v>60</v>
      </c>
      <c r="M115" t="s">
        <v>101</v>
      </c>
    </row>
    <row r="116" spans="5:82">
      <c r="E116" s="10"/>
      <c r="F116" s="12"/>
      <c r="G116" t="s">
        <v>61</v>
      </c>
      <c r="M116" t="s">
        <v>102</v>
      </c>
    </row>
    <row r="117" spans="5:82">
      <c r="E117" s="10"/>
      <c r="F117" s="12"/>
      <c r="G117" t="s">
        <v>62</v>
      </c>
      <c r="M117" t="s">
        <v>93</v>
      </c>
    </row>
    <row r="118" spans="5:82" s="6" customFormat="1" ht="18">
      <c r="E118" s="38" t="s">
        <v>63</v>
      </c>
      <c r="F118" s="39"/>
      <c r="G118" s="9">
        <v>8.8070249557495099</v>
      </c>
      <c r="H118" s="35">
        <v>6.1457416999985498E-2</v>
      </c>
      <c r="J118" s="7"/>
      <c r="L118" s="7"/>
      <c r="M118" s="6">
        <v>8.1086907386779696</v>
      </c>
      <c r="N118" s="7">
        <v>0.101630500983446</v>
      </c>
      <c r="P118" s="7"/>
      <c r="Q118" s="6">
        <f>AVERAGE(G118,M118)</f>
        <v>8.4578578472137398</v>
      </c>
      <c r="R118" s="7"/>
      <c r="S118" s="6">
        <f>AVERAGE(N118)</f>
        <v>0.101630500983446</v>
      </c>
      <c r="T118" s="7"/>
      <c r="U118" s="6">
        <f>Q118/S118</f>
        <v>83.221648672098851</v>
      </c>
      <c r="V118" s="7"/>
      <c r="X118" s="7"/>
      <c r="Z118" s="7"/>
      <c r="AB118" s="7"/>
      <c r="AD118" s="7"/>
      <c r="AF118" s="7"/>
      <c r="AH118" s="7"/>
      <c r="AJ118" s="7"/>
      <c r="AL118" s="7"/>
      <c r="AN118" s="7"/>
      <c r="AP118" s="7"/>
      <c r="AR118" s="7"/>
      <c r="AT118" s="7"/>
      <c r="AV118" s="7"/>
      <c r="AX118" s="7"/>
      <c r="AZ118" s="7"/>
      <c r="BB118" s="7"/>
      <c r="BD118" s="7"/>
      <c r="BF118" s="7"/>
      <c r="BH118" s="7"/>
      <c r="BJ118" s="7"/>
      <c r="BL118" s="7"/>
      <c r="BN118" s="7"/>
      <c r="BP118" s="7"/>
      <c r="BR118" s="7"/>
      <c r="BT118" s="7"/>
      <c r="BV118" s="7"/>
      <c r="BX118" s="7"/>
      <c r="BZ118" s="7"/>
      <c r="CB118" s="7"/>
      <c r="CD118" s="7"/>
    </row>
    <row r="119" spans="5:82" ht="18">
      <c r="E119" s="10"/>
      <c r="F119" s="12" t="s">
        <v>39</v>
      </c>
      <c r="G119" s="2" t="s">
        <v>64</v>
      </c>
      <c r="M119" t="s">
        <v>103</v>
      </c>
    </row>
    <row r="120" spans="5:82" ht="18">
      <c r="E120" s="10"/>
      <c r="F120" s="12"/>
      <c r="G120" s="2" t="s">
        <v>65</v>
      </c>
      <c r="M120" t="s">
        <v>104</v>
      </c>
    </row>
    <row r="121" spans="5:82" ht="18">
      <c r="E121" s="10"/>
      <c r="F121" s="12"/>
      <c r="G121" s="2" t="s">
        <v>66</v>
      </c>
      <c r="M121" t="s">
        <v>105</v>
      </c>
    </row>
    <row r="122" spans="5:82" ht="18">
      <c r="E122" s="10"/>
      <c r="F122" s="12"/>
      <c r="G122" s="2" t="s">
        <v>53</v>
      </c>
      <c r="M122" t="s">
        <v>106</v>
      </c>
    </row>
    <row r="123" spans="5:82" s="6" customFormat="1" ht="19" customHeight="1">
      <c r="E123" s="38" t="s">
        <v>67</v>
      </c>
      <c r="F123" s="39"/>
      <c r="G123" s="9">
        <v>7.9056091308593697</v>
      </c>
      <c r="H123" s="35">
        <v>5.2289416000007798E-2</v>
      </c>
      <c r="J123" s="7"/>
      <c r="L123" s="7"/>
      <c r="M123" s="6">
        <v>7.3814048767089799</v>
      </c>
      <c r="N123" s="7">
        <v>9.6447105985134798E-2</v>
      </c>
      <c r="P123" s="7"/>
      <c r="Q123" s="6">
        <f>AVERAGE(G123,M123)</f>
        <v>7.6435070037841744</v>
      </c>
      <c r="R123" s="7"/>
      <c r="S123" s="6">
        <f>AVERAGE(N123)</f>
        <v>9.6447105985134798E-2</v>
      </c>
      <c r="T123" s="7"/>
      <c r="U123" s="6">
        <f>Q123/S123</f>
        <v>79.250765750941795</v>
      </c>
      <c r="V123" s="7"/>
      <c r="X123" s="7"/>
      <c r="Z123" s="7"/>
      <c r="AB123" s="7"/>
      <c r="AD123" s="7"/>
      <c r="AF123" s="7"/>
      <c r="AH123" s="7"/>
      <c r="AJ123" s="7"/>
      <c r="AL123" s="7"/>
      <c r="AN123" s="7"/>
      <c r="AP123" s="7"/>
      <c r="AR123" s="7"/>
      <c r="AT123" s="7"/>
      <c r="AV123" s="7"/>
      <c r="AX123" s="7"/>
      <c r="AZ123" s="7"/>
      <c r="BB123" s="7"/>
      <c r="BD123" s="7"/>
      <c r="BF123" s="7"/>
      <c r="BH123" s="7"/>
      <c r="BJ123" s="7"/>
      <c r="BL123" s="7"/>
      <c r="BN123" s="7"/>
      <c r="BP123" s="7"/>
      <c r="BR123" s="7"/>
      <c r="BT123" s="7"/>
      <c r="BV123" s="7"/>
      <c r="BX123" s="7"/>
      <c r="BZ123" s="7"/>
      <c r="CB123" s="7"/>
      <c r="CD123" s="7"/>
    </row>
    <row r="124" spans="5:82">
      <c r="E124" s="10"/>
      <c r="F124" s="12" t="s">
        <v>39</v>
      </c>
      <c r="G124" s="8" t="s">
        <v>68</v>
      </c>
      <c r="M124" t="s">
        <v>107</v>
      </c>
    </row>
    <row r="125" spans="5:82">
      <c r="E125" s="10"/>
      <c r="F125" s="12"/>
      <c r="G125" s="8" t="s">
        <v>69</v>
      </c>
      <c r="M125" t="s">
        <v>108</v>
      </c>
    </row>
    <row r="126" spans="5:82">
      <c r="E126" s="10"/>
      <c r="F126" s="12"/>
      <c r="G126" s="8" t="s">
        <v>70</v>
      </c>
      <c r="M126" t="s">
        <v>109</v>
      </c>
    </row>
    <row r="127" spans="5:82">
      <c r="E127" s="10"/>
      <c r="F127" s="12"/>
      <c r="G127" s="8" t="s">
        <v>48</v>
      </c>
      <c r="M127" t="s">
        <v>110</v>
      </c>
    </row>
    <row r="128" spans="5:82" s="6" customFormat="1" ht="18">
      <c r="E128" s="38" t="s">
        <v>71</v>
      </c>
      <c r="F128" s="39"/>
      <c r="G128" s="9">
        <v>8.12959885597229</v>
      </c>
      <c r="H128" s="35">
        <v>0.12302870799999201</v>
      </c>
      <c r="J128" s="7"/>
      <c r="L128" s="7"/>
      <c r="M128" s="6">
        <v>8.0316967964172292</v>
      </c>
      <c r="N128" s="7">
        <v>9.7693603951483896E-2</v>
      </c>
      <c r="P128" s="7"/>
      <c r="Q128" s="6">
        <f>AVERAGE(G128,M128)</f>
        <v>8.0806478261947596</v>
      </c>
      <c r="R128" s="7"/>
      <c r="S128" s="6">
        <f>AVERAGE(N128)</f>
        <v>9.7693603951483896E-2</v>
      </c>
      <c r="T128" s="7"/>
      <c r="U128" s="6">
        <f>Q128/S128</f>
        <v>82.714195191404031</v>
      </c>
      <c r="V128" s="7"/>
      <c r="X128" s="7"/>
      <c r="Z128" s="7"/>
      <c r="AB128" s="7"/>
      <c r="AD128" s="7"/>
      <c r="AF128" s="7"/>
      <c r="AH128" s="7"/>
      <c r="AJ128" s="7"/>
      <c r="AL128" s="7"/>
      <c r="AN128" s="7"/>
      <c r="AP128" s="7"/>
      <c r="AR128" s="7"/>
      <c r="AT128" s="7"/>
      <c r="AV128" s="7"/>
      <c r="AX128" s="7"/>
      <c r="AZ128" s="7"/>
      <c r="BB128" s="7"/>
      <c r="BD128" s="7"/>
      <c r="BF128" s="7"/>
      <c r="BH128" s="7"/>
      <c r="BJ128" s="7"/>
      <c r="BL128" s="7"/>
      <c r="BN128" s="7"/>
      <c r="BP128" s="7"/>
      <c r="BR128" s="7"/>
      <c r="BT128" s="7"/>
      <c r="BV128" s="7"/>
      <c r="BX128" s="7"/>
      <c r="BZ128" s="7"/>
      <c r="CB128" s="7"/>
      <c r="CD128" s="7"/>
    </row>
    <row r="129" spans="5:82" ht="18">
      <c r="E129" s="10"/>
      <c r="F129" s="12" t="s">
        <v>39</v>
      </c>
      <c r="G129" s="2" t="s">
        <v>73</v>
      </c>
      <c r="M129" t="s">
        <v>111</v>
      </c>
    </row>
    <row r="130" spans="5:82" ht="18">
      <c r="E130" s="10"/>
      <c r="F130" s="12"/>
      <c r="G130" s="2" t="s">
        <v>74</v>
      </c>
      <c r="M130" t="s">
        <v>112</v>
      </c>
    </row>
    <row r="131" spans="5:82" ht="18">
      <c r="E131" s="10"/>
      <c r="F131" s="12"/>
      <c r="G131" s="2" t="s">
        <v>75</v>
      </c>
      <c r="M131" t="s">
        <v>113</v>
      </c>
    </row>
    <row r="132" spans="5:82" ht="18">
      <c r="E132" s="10"/>
      <c r="F132" s="12"/>
      <c r="G132" s="2" t="s">
        <v>53</v>
      </c>
      <c r="M132" t="s">
        <v>106</v>
      </c>
    </row>
    <row r="133" spans="5:82">
      <c r="E133" s="10"/>
      <c r="F133" s="12"/>
      <c r="G133" s="8" t="s">
        <v>72</v>
      </c>
    </row>
    <row r="134" spans="5:82" s="6" customFormat="1" ht="19" customHeight="1">
      <c r="E134" s="38" t="s">
        <v>76</v>
      </c>
      <c r="F134" s="39"/>
      <c r="G134" s="9">
        <v>7.2251198291778502</v>
      </c>
      <c r="H134" s="35">
        <v>6.0484500000029501E-2</v>
      </c>
      <c r="J134" s="7"/>
      <c r="L134" s="7"/>
      <c r="M134" s="6">
        <v>7.7936022281646702</v>
      </c>
      <c r="N134" s="7">
        <v>8.4201775025576298E-2</v>
      </c>
      <c r="P134" s="7"/>
      <c r="Q134" s="6">
        <f>AVERAGE(G134,M134)</f>
        <v>7.5093610286712602</v>
      </c>
      <c r="R134" s="7"/>
      <c r="S134" s="6">
        <f>AVERAGE(N134)</f>
        <v>8.4201775025576298E-2</v>
      </c>
      <c r="T134" s="7"/>
      <c r="U134" s="6">
        <f>Q134/S134</f>
        <v>89.182930245713834</v>
      </c>
      <c r="V134" s="7"/>
      <c r="X134" s="7"/>
      <c r="Z134" s="7"/>
      <c r="AB134" s="7"/>
      <c r="AD134" s="7"/>
      <c r="AF134" s="7"/>
      <c r="AH134" s="7"/>
      <c r="AJ134" s="7"/>
      <c r="AL134" s="7"/>
      <c r="AN134" s="7"/>
      <c r="AP134" s="7"/>
      <c r="AR134" s="7"/>
      <c r="AT134" s="7"/>
      <c r="AV134" s="7"/>
      <c r="AX134" s="7"/>
      <c r="AZ134" s="7"/>
      <c r="BB134" s="7"/>
      <c r="BD134" s="7"/>
      <c r="BF134" s="7"/>
      <c r="BH134" s="7"/>
      <c r="BJ134" s="7"/>
      <c r="BL134" s="7"/>
      <c r="BN134" s="7"/>
      <c r="BP134" s="7"/>
      <c r="BR134" s="7"/>
      <c r="BT134" s="7"/>
      <c r="BV134" s="7"/>
      <c r="BX134" s="7"/>
      <c r="BZ134" s="7"/>
      <c r="CB134" s="7"/>
      <c r="CD134" s="7"/>
    </row>
    <row r="135" spans="5:82">
      <c r="E135" s="10"/>
      <c r="F135" s="12" t="s">
        <v>39</v>
      </c>
      <c r="G135" t="s">
        <v>77</v>
      </c>
    </row>
    <row r="136" spans="5:82">
      <c r="E136" s="10"/>
      <c r="F136" s="12"/>
      <c r="G136" t="s">
        <v>78</v>
      </c>
      <c r="M136" t="s">
        <v>114</v>
      </c>
    </row>
    <row r="137" spans="5:82">
      <c r="E137" s="10"/>
      <c r="F137" s="12"/>
      <c r="G137" t="s">
        <v>79</v>
      </c>
      <c r="M137" t="s">
        <v>115</v>
      </c>
    </row>
    <row r="138" spans="5:82">
      <c r="E138" s="10"/>
      <c r="F138" s="12"/>
      <c r="G138" t="s">
        <v>62</v>
      </c>
      <c r="M138" t="s">
        <v>86</v>
      </c>
    </row>
    <row r="139" spans="5:82">
      <c r="E139" s="10"/>
      <c r="F139" s="12"/>
      <c r="G139" t="s">
        <v>80</v>
      </c>
    </row>
    <row r="140" spans="5:82">
      <c r="E140" s="10"/>
      <c r="F140" s="12"/>
    </row>
    <row r="141" spans="5:82" s="10" customFormat="1">
      <c r="F141" s="12" t="s">
        <v>7</v>
      </c>
      <c r="G141" s="10">
        <f>AVERAGE(G86,G92,G98,G103,G108,G113,G118,G123,G128,G134)</f>
        <v>7.7522731876373259</v>
      </c>
      <c r="H141" s="12">
        <f>AVERAGE(H86,H92,H98,H103,H108,H113,H118,H123,H128,H134)</f>
        <v>7.3867850100012178E-2</v>
      </c>
      <c r="J141" s="12"/>
      <c r="L141" s="12"/>
      <c r="M141" s="10">
        <f>AVERAGE(M86,M92,M98,M103,M108,M113,M118,M123,M128,M134)</f>
        <v>7.423690390586847</v>
      </c>
      <c r="N141" s="12">
        <f>AVERAGE(N86,N92,N98,N103,N108,N113,N118,N123,N128,N134)</f>
        <v>9.6251910505816163E-2</v>
      </c>
      <c r="P141" s="12"/>
      <c r="Q141" s="36">
        <f>AVERAGE(G141,M141)</f>
        <v>7.5879817891120869</v>
      </c>
      <c r="R141" s="12"/>
      <c r="S141" s="36">
        <f>AVERAGE(N141)</f>
        <v>9.6251910505816163E-2</v>
      </c>
      <c r="T141" s="12"/>
      <c r="U141" s="36">
        <f>Q141/S141</f>
        <v>78.834609611760087</v>
      </c>
      <c r="V141" s="12"/>
      <c r="X141" s="12"/>
      <c r="Z141" s="12"/>
      <c r="AB141" s="12"/>
      <c r="AD141" s="12"/>
      <c r="AF141" s="12"/>
      <c r="AH141" s="12"/>
      <c r="AJ141" s="12"/>
      <c r="AL141" s="12"/>
      <c r="AN141" s="12"/>
      <c r="AP141" s="12"/>
      <c r="AR141" s="12"/>
      <c r="AT141" s="12"/>
      <c r="AV141" s="12"/>
      <c r="AX141" s="12"/>
      <c r="AZ141" s="12"/>
      <c r="BB141" s="12"/>
      <c r="BD141" s="12"/>
      <c r="BF141" s="12"/>
      <c r="BH141" s="12"/>
      <c r="BJ141" s="12"/>
      <c r="BL141" s="12"/>
      <c r="BN141" s="12"/>
      <c r="BP141" s="12"/>
      <c r="BR141" s="12"/>
      <c r="BT141" s="12"/>
      <c r="BV141" s="12"/>
      <c r="BX141" s="12"/>
      <c r="BZ141" s="12"/>
      <c r="CB141" s="12"/>
      <c r="CD141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Loraine Franke</dc:creator>
  <cp:lastModifiedBy>Loraine Franke</cp:lastModifiedBy>
  <dcterms:created xsi:type="dcterms:W3CDTF">2023-02-20T19:18:30Z</dcterms:created>
  <dcterms:modified xsi:type="dcterms:W3CDTF">2023-03-15T17:19:56Z</dcterms:modified>
</cp:coreProperties>
</file>